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77FD3AC8-98B1-4F8F-8E77-12E0DF1C33EB}" xr6:coauthVersionLast="47" xr6:coauthVersionMax="47" xr10:uidLastSave="{00000000-0000-0000-0000-000000000000}"/>
  <bookViews>
    <workbookView xWindow="-110" yWindow="-110" windowWidth="19420" windowHeight="10300" tabRatio="894" activeTab="2" xr2:uid="{00000000-000D-0000-FFFF-FFFF00000000}"/>
  </bookViews>
  <sheets>
    <sheet name="Arp Yağ Primlendirme" sheetId="20" r:id="rId1"/>
    <sheet name="Arpacı Müstahsilleri" sheetId="19" state="hidden" r:id="rId2"/>
    <sheet name="Yağ" sheetId="12" r:id="rId3"/>
    <sheet name="Bırakılanlar" sheetId="17" r:id="rId4"/>
    <sheet name="Kurumadde" sheetId="11" state="hidden" r:id="rId5"/>
    <sheet name="Protein" sheetId="13" state="hidden" r:id="rId6"/>
    <sheet name="Mühtahsil Listesi" sheetId="8" r:id="rId7"/>
    <sheet name="İletişim" sheetId="14" r:id="rId8"/>
    <sheet name="Sayfa2" sheetId="18" r:id="rId9"/>
    <sheet name="Bayram Kaplan " sheetId="16" state="hidden" r:id="rId10"/>
  </sheets>
  <definedNames>
    <definedName name="_xlnm._FilterDatabase" localSheetId="0" hidden="1">'Arp Yağ Primlendirme'!$A$1:$AK$1</definedName>
    <definedName name="_xlnm._FilterDatabase" localSheetId="1" hidden="1">'Arpacı Müstahsilleri'!$A$1:$Q$49</definedName>
    <definedName name="_xlnm._FilterDatabase" localSheetId="9" hidden="1">'Bayram Kaplan '!$A$1:$I$325</definedName>
    <definedName name="_xlnm._FilterDatabase" localSheetId="4" hidden="1">Kurumadde!$A$1:$E$249</definedName>
    <definedName name="_xlnm._FilterDatabase" localSheetId="6" hidden="1">'Mühtahsil Listesi'!$A$1:$E$245</definedName>
    <definedName name="_xlnm._FilterDatabase" localSheetId="5" hidden="1">Protein!$A$1:$E$248</definedName>
    <definedName name="_xlnm._FilterDatabase" localSheetId="2" hidden="1">Yağ!$A$1:$R$306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3" i="20" l="1"/>
  <c r="AS4" i="20"/>
  <c r="AS5" i="20"/>
  <c r="AS6" i="20"/>
  <c r="AS7" i="20"/>
  <c r="AS8" i="20"/>
  <c r="AS9" i="20"/>
  <c r="AS10" i="20"/>
  <c r="AS11" i="20"/>
  <c r="AS12" i="20"/>
  <c r="AS13" i="20"/>
  <c r="AS14" i="20"/>
  <c r="AS15" i="20"/>
  <c r="AS16" i="20"/>
  <c r="AS17" i="20"/>
  <c r="AS18" i="20"/>
  <c r="AS19" i="20"/>
  <c r="AS20" i="20"/>
  <c r="AS21" i="20"/>
  <c r="AS22" i="20"/>
  <c r="AS23" i="20"/>
  <c r="AS24" i="20"/>
  <c r="AS25" i="20"/>
  <c r="AS2" i="20"/>
  <c r="AS119" i="20"/>
  <c r="AS94" i="20"/>
  <c r="AS93" i="20"/>
  <c r="AS92" i="20"/>
  <c r="AS91" i="20"/>
  <c r="AS90" i="20"/>
  <c r="AS89" i="20"/>
  <c r="AS88" i="20"/>
  <c r="AS87" i="20"/>
  <c r="AT87" i="20" s="1"/>
  <c r="AS86" i="20"/>
  <c r="AS85" i="20"/>
  <c r="AS84" i="20"/>
  <c r="AS83" i="20"/>
  <c r="AS81" i="20"/>
  <c r="AS80" i="20"/>
  <c r="AS79" i="20"/>
  <c r="AS78" i="20"/>
  <c r="AS77" i="20"/>
  <c r="AS76" i="20"/>
  <c r="AS75" i="20"/>
  <c r="AT75" i="20" s="1"/>
  <c r="AS72" i="20"/>
  <c r="AS71" i="20"/>
  <c r="AT71" i="20" s="1"/>
  <c r="AS68" i="20"/>
  <c r="AS67" i="20"/>
  <c r="AS65" i="20"/>
  <c r="AS64" i="20"/>
  <c r="AS63" i="20"/>
  <c r="AS61" i="20"/>
  <c r="AS60" i="20"/>
  <c r="AS59" i="20"/>
  <c r="AS56" i="20"/>
  <c r="AS55" i="20"/>
  <c r="AT55" i="20" s="1"/>
  <c r="AS52" i="20"/>
  <c r="AS51" i="20"/>
  <c r="AS50" i="20"/>
  <c r="AS49" i="20"/>
  <c r="AS48" i="20"/>
  <c r="AS47" i="20"/>
  <c r="AT43" i="20"/>
  <c r="AS40" i="20"/>
  <c r="AS39" i="20"/>
  <c r="AS37" i="20"/>
  <c r="AS36" i="20"/>
  <c r="AS35" i="20"/>
  <c r="AS33" i="20"/>
  <c r="AS32" i="20"/>
  <c r="AS31" i="20"/>
  <c r="AT31" i="20" s="1"/>
  <c r="AS29" i="20"/>
  <c r="AS28" i="20"/>
  <c r="AS27" i="20"/>
  <c r="AP1" i="20"/>
  <c r="AQ1" i="20" s="1"/>
  <c r="AR1" i="20" s="1"/>
  <c r="AI16" i="20"/>
  <c r="AI4" i="20"/>
  <c r="AI3" i="20"/>
  <c r="AI5" i="20"/>
  <c r="AI6" i="20"/>
  <c r="AI7" i="20"/>
  <c r="AI8" i="20"/>
  <c r="AI9" i="20"/>
  <c r="AI10" i="20"/>
  <c r="AI11" i="20"/>
  <c r="AI12" i="20"/>
  <c r="AI13" i="20"/>
  <c r="AI14" i="20"/>
  <c r="AI15" i="20"/>
  <c r="AI17" i="20"/>
  <c r="AI18" i="20"/>
  <c r="AI19" i="20"/>
  <c r="AI20" i="20"/>
  <c r="AI21" i="20"/>
  <c r="AI22" i="20"/>
  <c r="AI23" i="20"/>
  <c r="AI24" i="20"/>
  <c r="AI25" i="20"/>
  <c r="AI2" i="20"/>
  <c r="AI77" i="20"/>
  <c r="AI78" i="20"/>
  <c r="AI76" i="20"/>
  <c r="AI75" i="20"/>
  <c r="AI72" i="20"/>
  <c r="AI71" i="20"/>
  <c r="AI68" i="20"/>
  <c r="AI67" i="20"/>
  <c r="AI60" i="20"/>
  <c r="AI59" i="20"/>
  <c r="AI55" i="20"/>
  <c r="AI56" i="20"/>
  <c r="AI52" i="20"/>
  <c r="AI51" i="20"/>
  <c r="AI40" i="20"/>
  <c r="AI39" i="20"/>
  <c r="AI29" i="20"/>
  <c r="AI28" i="20"/>
  <c r="AI27" i="20"/>
  <c r="AI33" i="20"/>
  <c r="AI32" i="20"/>
  <c r="AI31" i="20"/>
  <c r="AI36" i="20"/>
  <c r="AI37" i="20"/>
  <c r="AI35" i="20"/>
  <c r="AT67" i="20" l="1"/>
  <c r="AJ39" i="20"/>
  <c r="AT59" i="20"/>
  <c r="AT39" i="20"/>
  <c r="AT91" i="20"/>
  <c r="AT63" i="20"/>
  <c r="AT51" i="20"/>
  <c r="AT35" i="20"/>
  <c r="AT27" i="20"/>
  <c r="AT47" i="20"/>
  <c r="AT79" i="20"/>
  <c r="AT83" i="20"/>
  <c r="AJ35" i="20"/>
  <c r="W43" i="20"/>
  <c r="V91" i="20" l="1"/>
  <c r="AI94" i="20"/>
  <c r="V94" i="20"/>
  <c r="AI93" i="20"/>
  <c r="V93" i="20"/>
  <c r="AI92" i="20"/>
  <c r="V92" i="20"/>
  <c r="AI91" i="20"/>
  <c r="V87" i="20"/>
  <c r="AI90" i="20"/>
  <c r="V90" i="20"/>
  <c r="AI89" i="20"/>
  <c r="V89" i="20"/>
  <c r="AI88" i="20"/>
  <c r="V88" i="20"/>
  <c r="AI87" i="20"/>
  <c r="W91" i="20" l="1"/>
  <c r="W87" i="20"/>
  <c r="AJ91" i="20"/>
  <c r="AJ87" i="20"/>
  <c r="AI86" i="20"/>
  <c r="AI85" i="20"/>
  <c r="AI84" i="20"/>
  <c r="AI83" i="20"/>
  <c r="AI81" i="20"/>
  <c r="AI80" i="20"/>
  <c r="AI79" i="20"/>
  <c r="AI65" i="20"/>
  <c r="AI64" i="20"/>
  <c r="AI63" i="20"/>
  <c r="AI61" i="20"/>
  <c r="AI50" i="20"/>
  <c r="AI49" i="20"/>
  <c r="AI48" i="20"/>
  <c r="AI47" i="20"/>
  <c r="AJ43" i="20"/>
  <c r="AI119" i="20"/>
  <c r="AJ67" i="20" l="1"/>
  <c r="AJ55" i="20"/>
  <c r="AJ63" i="20"/>
  <c r="AJ83" i="20"/>
  <c r="AJ47" i="20"/>
  <c r="AJ71" i="20"/>
  <c r="AJ79" i="20"/>
  <c r="AJ31" i="20"/>
  <c r="AJ51" i="20"/>
  <c r="AJ27" i="20"/>
  <c r="AJ59" i="20"/>
  <c r="AJ75" i="20"/>
  <c r="V27" i="20" l="1"/>
  <c r="V28" i="20"/>
  <c r="V29" i="20"/>
  <c r="V31" i="20"/>
  <c r="V32" i="20"/>
  <c r="V33" i="20"/>
  <c r="V35" i="20"/>
  <c r="V36" i="20"/>
  <c r="V37" i="20"/>
  <c r="V39" i="20"/>
  <c r="V40" i="20"/>
  <c r="V47" i="20"/>
  <c r="V48" i="20"/>
  <c r="V49" i="20"/>
  <c r="V50" i="20"/>
  <c r="V51" i="20"/>
  <c r="V52" i="20"/>
  <c r="V55" i="20"/>
  <c r="V56" i="20"/>
  <c r="V59" i="20"/>
  <c r="V60" i="20"/>
  <c r="V61" i="20"/>
  <c r="V63" i="20"/>
  <c r="V64" i="20"/>
  <c r="V65" i="20"/>
  <c r="V67" i="20"/>
  <c r="V68" i="20"/>
  <c r="V71" i="20"/>
  <c r="V72" i="20"/>
  <c r="V75" i="20"/>
  <c r="V76" i="20"/>
  <c r="V77" i="20"/>
  <c r="V78" i="20"/>
  <c r="V79" i="20"/>
  <c r="V80" i="20"/>
  <c r="V81" i="20"/>
  <c r="V83" i="20"/>
  <c r="V84" i="20"/>
  <c r="V85" i="20"/>
  <c r="V86" i="20"/>
  <c r="W47" i="20" l="1"/>
  <c r="W75" i="20"/>
  <c r="W79" i="20"/>
  <c r="W39" i="20"/>
  <c r="W59" i="20"/>
  <c r="W55" i="20"/>
  <c r="W31" i="20"/>
  <c r="W63" i="20"/>
  <c r="W35" i="20"/>
  <c r="W71" i="20"/>
  <c r="W51" i="20"/>
  <c r="W67" i="20"/>
  <c r="W83" i="20"/>
  <c r="W27" i="20"/>
  <c r="V2" i="20"/>
  <c r="V9" i="20" l="1"/>
  <c r="V7" i="20"/>
  <c r="V119" i="20"/>
  <c r="V10" i="20"/>
  <c r="V11" i="20"/>
  <c r="V8" i="20"/>
  <c r="V17" i="20"/>
  <c r="V3" i="20"/>
  <c r="V4" i="20"/>
  <c r="V5" i="20"/>
  <c r="V6" i="20"/>
  <c r="V16" i="20"/>
  <c r="V18" i="20"/>
  <c r="V19" i="20"/>
  <c r="V20" i="20"/>
  <c r="V21" i="20"/>
  <c r="V22" i="20"/>
  <c r="V23" i="20"/>
  <c r="V12" i="20"/>
  <c r="V15" i="20"/>
  <c r="V25" i="20"/>
  <c r="V24" i="20"/>
  <c r="V14" i="20"/>
  <c r="V13" i="20"/>
  <c r="R1" i="20" l="1"/>
  <c r="S1" i="20" s="1"/>
  <c r="T1" i="20" s="1"/>
  <c r="U1" i="20" s="1"/>
  <c r="Y1" i="20" s="1"/>
  <c r="Z1" i="20" s="1"/>
  <c r="AA1" i="20" s="1"/>
  <c r="AB1" i="20" s="1"/>
  <c r="AC1" i="20" s="1"/>
  <c r="AD1" i="20" s="1"/>
  <c r="AE1" i="20" s="1"/>
  <c r="E48" i="19" l="1"/>
  <c r="E47" i="19"/>
  <c r="E46" i="19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30" i="19"/>
  <c r="E16" i="17"/>
  <c r="E14" i="17"/>
  <c r="E13" i="17"/>
  <c r="E12" i="17"/>
  <c r="E11" i="17"/>
  <c r="E10" i="17"/>
  <c r="E9" i="17"/>
  <c r="E8" i="17"/>
  <c r="E5" i="17"/>
  <c r="E3" i="17"/>
  <c r="E2" i="17"/>
  <c r="E285" i="16" l="1"/>
  <c r="E282" i="16"/>
  <c r="E281" i="16"/>
  <c r="E280" i="16"/>
  <c r="E279" i="16"/>
  <c r="E278" i="16"/>
  <c r="E277" i="16"/>
  <c r="E276" i="16"/>
  <c r="E275" i="16"/>
  <c r="E274" i="16"/>
  <c r="E273" i="16"/>
  <c r="E272" i="16"/>
  <c r="E271" i="16"/>
  <c r="E270" i="16"/>
  <c r="E269" i="16"/>
  <c r="E268" i="16"/>
  <c r="E267" i="16"/>
  <c r="E266" i="16"/>
  <c r="E265" i="16"/>
  <c r="E264" i="16"/>
  <c r="E263" i="16"/>
  <c r="E262" i="16"/>
  <c r="E261" i="16"/>
  <c r="E260" i="16"/>
  <c r="E259" i="16"/>
  <c r="E258" i="16"/>
  <c r="E257" i="16"/>
  <c r="E256" i="16"/>
  <c r="E250" i="16"/>
  <c r="E249" i="16"/>
  <c r="E248" i="16"/>
  <c r="E247" i="16"/>
  <c r="E246" i="16"/>
  <c r="E245" i="16"/>
  <c r="E244" i="16"/>
  <c r="E243" i="16"/>
  <c r="E242" i="16"/>
  <c r="E241" i="16"/>
  <c r="E240" i="16"/>
  <c r="E239" i="16"/>
  <c r="E238" i="16"/>
  <c r="E237" i="16"/>
  <c r="E236" i="16"/>
  <c r="E235" i="16"/>
  <c r="E234" i="16"/>
  <c r="E233" i="16"/>
  <c r="E232" i="16"/>
  <c r="E231" i="16"/>
  <c r="E230" i="16"/>
  <c r="E229" i="16"/>
  <c r="E189" i="16"/>
  <c r="E188" i="16"/>
  <c r="E187" i="16"/>
  <c r="E186" i="16"/>
  <c r="E185" i="16"/>
  <c r="E184" i="16"/>
  <c r="E183" i="16"/>
  <c r="E182" i="16"/>
  <c r="E181" i="16"/>
  <c r="E180" i="16"/>
  <c r="E179" i="16"/>
  <c r="E178" i="16"/>
  <c r="E177" i="16"/>
  <c r="E176" i="16"/>
  <c r="E175" i="16"/>
  <c r="E174" i="16"/>
  <c r="E173" i="16"/>
  <c r="E172" i="16"/>
  <c r="E171" i="16"/>
  <c r="E170" i="16"/>
  <c r="E169" i="16"/>
  <c r="E168" i="16"/>
  <c r="E167" i="16"/>
  <c r="E166" i="16"/>
  <c r="E165" i="16"/>
  <c r="E164" i="16"/>
  <c r="E163" i="16"/>
  <c r="E162" i="16"/>
  <c r="E161" i="16"/>
  <c r="E160" i="16"/>
  <c r="E159" i="16"/>
  <c r="E158" i="16"/>
  <c r="E157" i="16"/>
  <c r="E156" i="16"/>
  <c r="E155" i="16"/>
  <c r="E154" i="16"/>
  <c r="E153" i="16"/>
  <c r="E152" i="16"/>
  <c r="E151" i="16"/>
  <c r="E149" i="16"/>
  <c r="E148" i="16"/>
  <c r="E147" i="16"/>
  <c r="E146" i="16"/>
  <c r="E145" i="16"/>
  <c r="E144" i="16"/>
  <c r="E143" i="16"/>
  <c r="E142" i="16"/>
  <c r="E141" i="16"/>
  <c r="E140" i="16"/>
  <c r="E139" i="16"/>
  <c r="E138" i="16"/>
  <c r="E137" i="16"/>
  <c r="E136" i="16"/>
  <c r="E135" i="16"/>
  <c r="E134" i="16"/>
  <c r="E133" i="16"/>
  <c r="E132" i="16"/>
  <c r="E131" i="16"/>
  <c r="E130" i="16"/>
  <c r="E129" i="16"/>
  <c r="E128" i="16"/>
  <c r="E127" i="16"/>
  <c r="E126" i="16"/>
  <c r="E125" i="16"/>
  <c r="E124" i="16"/>
  <c r="E123" i="16"/>
  <c r="E121" i="16"/>
  <c r="E120" i="16"/>
  <c r="E118" i="16"/>
  <c r="E117" i="16"/>
  <c r="E115" i="16"/>
  <c r="E113" i="16"/>
  <c r="E112" i="16"/>
  <c r="E111" i="16"/>
  <c r="E110" i="16"/>
  <c r="E109" i="16"/>
  <c r="E108" i="16"/>
  <c r="E107" i="16"/>
  <c r="E106" i="16"/>
  <c r="E105" i="16"/>
  <c r="E104" i="16"/>
  <c r="E103" i="16"/>
  <c r="E102" i="16"/>
  <c r="E101" i="16"/>
  <c r="E100" i="16"/>
  <c r="E99" i="16"/>
  <c r="E98" i="16"/>
  <c r="E97" i="16"/>
  <c r="E96" i="16"/>
  <c r="E95" i="16"/>
  <c r="E94" i="16"/>
  <c r="E93" i="16"/>
  <c r="E91" i="16"/>
  <c r="E90" i="16"/>
  <c r="E89" i="16"/>
  <c r="E88" i="16"/>
  <c r="E87" i="16"/>
  <c r="E85" i="16"/>
  <c r="E83" i="16"/>
  <c r="E81" i="16"/>
  <c r="E79" i="16"/>
  <c r="E78" i="16"/>
  <c r="E77" i="16"/>
  <c r="E76" i="16"/>
  <c r="E73" i="16"/>
  <c r="E72" i="16"/>
  <c r="E71" i="16"/>
  <c r="E70" i="16"/>
  <c r="E69" i="16"/>
  <c r="E68" i="16"/>
  <c r="E67" i="16"/>
  <c r="E65" i="16"/>
  <c r="E64" i="16"/>
  <c r="E63" i="16"/>
  <c r="E62" i="16"/>
  <c r="E60" i="16"/>
  <c r="E59" i="16"/>
  <c r="E58" i="16"/>
  <c r="E57" i="16"/>
  <c r="E56" i="16"/>
  <c r="E55" i="16"/>
  <c r="E54" i="16"/>
  <c r="E52" i="16"/>
  <c r="E50" i="16"/>
  <c r="E49" i="16"/>
  <c r="E48" i="16"/>
  <c r="E47" i="16"/>
  <c r="E46" i="16"/>
  <c r="E45" i="16"/>
  <c r="E44" i="16"/>
  <c r="E43" i="16"/>
  <c r="E42" i="16"/>
  <c r="E40" i="16"/>
  <c r="E217" i="16"/>
  <c r="E38" i="16"/>
  <c r="E36" i="16"/>
  <c r="E34" i="16"/>
  <c r="E33" i="16"/>
  <c r="E32" i="16"/>
  <c r="E31" i="16"/>
  <c r="E30" i="16"/>
  <c r="E29" i="16"/>
  <c r="E28" i="16"/>
  <c r="E27" i="16"/>
  <c r="E26" i="16"/>
  <c r="E25" i="16"/>
  <c r="E23" i="16"/>
  <c r="E22" i="16"/>
  <c r="E20" i="16"/>
  <c r="E19" i="16"/>
  <c r="E24" i="16"/>
  <c r="E17" i="16"/>
  <c r="E16" i="16"/>
  <c r="E319" i="16"/>
  <c r="E14" i="16"/>
  <c r="E13" i="16"/>
  <c r="E12" i="16"/>
  <c r="E11" i="16"/>
  <c r="E10" i="16"/>
  <c r="E9" i="16"/>
  <c r="E8" i="16"/>
  <c r="E7" i="16"/>
  <c r="E6" i="16"/>
  <c r="E5" i="16"/>
  <c r="E4" i="16"/>
  <c r="E3" i="16"/>
  <c r="E2" i="16"/>
  <c r="E244" i="13" l="1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E118" i="13"/>
  <c r="E117" i="13"/>
  <c r="E116" i="13"/>
  <c r="E115" i="13"/>
  <c r="E114" i="13"/>
  <c r="E113" i="13"/>
  <c r="E112" i="13"/>
  <c r="E111" i="13"/>
  <c r="E110" i="13"/>
  <c r="E109" i="13"/>
  <c r="E108" i="13"/>
  <c r="E107" i="13"/>
  <c r="E106" i="13"/>
  <c r="E105" i="13"/>
  <c r="E104" i="13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E2" i="13"/>
  <c r="E245" i="11"/>
  <c r="E244" i="11"/>
  <c r="E243" i="11"/>
  <c r="E242" i="11"/>
  <c r="E241" i="11"/>
  <c r="E240" i="11"/>
  <c r="E239" i="11"/>
  <c r="E238" i="11"/>
  <c r="E237" i="11"/>
  <c r="E236" i="11"/>
  <c r="E235" i="11"/>
  <c r="E234" i="11"/>
  <c r="E233" i="11"/>
  <c r="E232" i="11"/>
  <c r="E231" i="11"/>
  <c r="E230" i="11"/>
  <c r="E229" i="11"/>
  <c r="E228" i="11"/>
  <c r="E227" i="11"/>
  <c r="E226" i="11"/>
  <c r="E225" i="11"/>
  <c r="E224" i="11"/>
  <c r="E223" i="11"/>
  <c r="E222" i="11"/>
  <c r="E221" i="11"/>
  <c r="E220" i="11"/>
  <c r="E219" i="11"/>
  <c r="E218" i="11"/>
  <c r="E212" i="11"/>
  <c r="E211" i="11"/>
  <c r="E210" i="11"/>
  <c r="E209" i="11"/>
  <c r="E208" i="11"/>
  <c r="E207" i="11"/>
  <c r="E206" i="11"/>
  <c r="E205" i="11"/>
  <c r="E204" i="11"/>
  <c r="E203" i="11"/>
  <c r="E202" i="11"/>
  <c r="E201" i="11"/>
  <c r="E200" i="11"/>
  <c r="E199" i="11"/>
  <c r="E198" i="11"/>
  <c r="E197" i="11"/>
  <c r="E196" i="11"/>
  <c r="E195" i="11"/>
  <c r="E194" i="11"/>
  <c r="E193" i="11"/>
  <c r="E192" i="11"/>
  <c r="E191" i="11"/>
  <c r="E190" i="11"/>
  <c r="E189" i="11"/>
  <c r="E188" i="11"/>
  <c r="E187" i="11"/>
  <c r="E186" i="11"/>
  <c r="E185" i="11"/>
  <c r="E184" i="11"/>
  <c r="E183" i="11"/>
  <c r="E182" i="11"/>
  <c r="E181" i="11"/>
  <c r="E180" i="11"/>
  <c r="E179" i="11"/>
  <c r="E178" i="11"/>
  <c r="E177" i="11"/>
  <c r="E176" i="11"/>
  <c r="E175" i="11"/>
  <c r="E174" i="11"/>
  <c r="E173" i="11"/>
  <c r="E172" i="11"/>
  <c r="E171" i="11"/>
  <c r="E170" i="11"/>
  <c r="E169" i="11"/>
  <c r="E168" i="11"/>
  <c r="E167" i="11"/>
  <c r="E166" i="11"/>
  <c r="E165" i="11"/>
  <c r="E164" i="11"/>
  <c r="E163" i="11"/>
  <c r="E162" i="11"/>
  <c r="E161" i="11"/>
  <c r="E160" i="11"/>
  <c r="E159" i="11"/>
  <c r="E158" i="11"/>
  <c r="E157" i="11"/>
  <c r="E156" i="11"/>
  <c r="E155" i="11"/>
  <c r="E154" i="11"/>
  <c r="E153" i="11"/>
  <c r="E152" i="11"/>
  <c r="E151" i="11"/>
  <c r="E150" i="11"/>
  <c r="E149" i="11"/>
  <c r="E148" i="11"/>
  <c r="E147" i="11"/>
  <c r="E146" i="11"/>
  <c r="E145" i="11"/>
  <c r="E144" i="11"/>
  <c r="E143" i="11"/>
  <c r="E142" i="11"/>
  <c r="E141" i="11"/>
  <c r="E140" i="11"/>
  <c r="E139" i="11"/>
  <c r="E138" i="11"/>
  <c r="E137" i="11"/>
  <c r="E136" i="11"/>
  <c r="E135" i="11"/>
  <c r="E134" i="11"/>
  <c r="E133" i="11"/>
  <c r="E132" i="11"/>
  <c r="E131" i="11"/>
  <c r="E130" i="11"/>
  <c r="E129" i="11"/>
  <c r="E128" i="11"/>
  <c r="E127" i="11"/>
  <c r="E126" i="11"/>
  <c r="E125" i="11"/>
  <c r="E124" i="11"/>
  <c r="E123" i="11"/>
  <c r="E122" i="11"/>
  <c r="E121" i="11"/>
  <c r="E120" i="11"/>
  <c r="E119" i="11"/>
  <c r="E118" i="11"/>
  <c r="E117" i="11"/>
  <c r="E116" i="11"/>
  <c r="E115" i="11"/>
  <c r="E114" i="11"/>
  <c r="E113" i="11"/>
  <c r="E112" i="11"/>
  <c r="E111" i="11"/>
  <c r="E110" i="11"/>
  <c r="E109" i="11"/>
  <c r="E108" i="11"/>
  <c r="E107" i="11"/>
  <c r="E106" i="11"/>
  <c r="E105" i="11"/>
  <c r="E104" i="11"/>
  <c r="E103" i="11"/>
  <c r="E102" i="11"/>
  <c r="E101" i="11"/>
  <c r="E100" i="11"/>
  <c r="E99" i="11"/>
  <c r="E98" i="11"/>
  <c r="E97" i="11"/>
  <c r="E96" i="11"/>
  <c r="E95" i="11"/>
  <c r="E94" i="11"/>
  <c r="E93" i="11"/>
  <c r="E92" i="11"/>
  <c r="E91" i="11"/>
  <c r="E90" i="11"/>
  <c r="E89" i="11"/>
  <c r="E88" i="11"/>
  <c r="E87" i="11"/>
  <c r="E86" i="11"/>
  <c r="E85" i="11"/>
  <c r="E84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9" i="11"/>
  <c r="E68" i="11"/>
  <c r="E67" i="11"/>
  <c r="E66" i="11"/>
  <c r="E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  <c r="E202" i="8"/>
  <c r="E142" i="8"/>
  <c r="E141" i="8"/>
  <c r="E127" i="8"/>
  <c r="E121" i="8"/>
  <c r="E120" i="8"/>
  <c r="E104" i="8"/>
  <c r="E87" i="8"/>
  <c r="E81" i="8"/>
  <c r="E77" i="8"/>
  <c r="E70" i="8"/>
  <c r="E62" i="8"/>
  <c r="E49" i="8"/>
  <c r="E27" i="8"/>
  <c r="E22" i="8"/>
  <c r="E20" i="8"/>
  <c r="E19" i="8"/>
  <c r="E11" i="8"/>
  <c r="E10" i="8"/>
  <c r="E9" i="8"/>
  <c r="E8" i="8"/>
  <c r="E7" i="8"/>
  <c r="E5" i="8"/>
  <c r="E4" i="8"/>
  <c r="E3" i="8"/>
  <c r="E228" i="8"/>
  <c r="E212" i="8"/>
  <c r="E125" i="8"/>
  <c r="E67" i="8"/>
  <c r="E40" i="8"/>
  <c r="E36" i="8"/>
  <c r="E30" i="8"/>
  <c r="E241" i="8"/>
  <c r="E239" i="8"/>
  <c r="E231" i="8"/>
  <c r="E227" i="8"/>
  <c r="E226" i="8"/>
  <c r="E221" i="8"/>
  <c r="E219" i="8"/>
  <c r="E214" i="8"/>
  <c r="E206" i="8"/>
  <c r="E197" i="8"/>
  <c r="E190" i="8"/>
  <c r="E178" i="8"/>
  <c r="E173" i="8"/>
  <c r="E157" i="8"/>
  <c r="E150" i="8"/>
  <c r="E145" i="8"/>
  <c r="E140" i="8"/>
  <c r="E134" i="8"/>
  <c r="E133" i="8"/>
  <c r="E122" i="8"/>
  <c r="E119" i="8"/>
  <c r="E116" i="8"/>
  <c r="E114" i="8"/>
  <c r="E110" i="8"/>
  <c r="E109" i="8"/>
  <c r="E105" i="8"/>
  <c r="E92" i="8"/>
  <c r="E88" i="8"/>
  <c r="E86" i="8"/>
  <c r="E84" i="8"/>
  <c r="E82" i="8"/>
  <c r="E80" i="8"/>
  <c r="E75" i="8"/>
  <c r="E74" i="8"/>
  <c r="E66" i="8"/>
  <c r="E64" i="8"/>
  <c r="E61" i="8"/>
  <c r="E53" i="8"/>
  <c r="E51" i="8"/>
  <c r="E44" i="8"/>
  <c r="E41" i="8"/>
  <c r="E39" i="8"/>
  <c r="E37" i="8"/>
  <c r="E35" i="8"/>
  <c r="E24" i="8"/>
  <c r="E21" i="8"/>
  <c r="E18" i="8"/>
  <c r="E15" i="8"/>
  <c r="E234" i="8"/>
  <c r="E225" i="8"/>
  <c r="E213" i="8"/>
  <c r="E207" i="8"/>
  <c r="E192" i="8"/>
  <c r="E186" i="8"/>
  <c r="E148" i="8"/>
  <c r="E126" i="8"/>
  <c r="E68" i="8"/>
  <c r="E63" i="8"/>
  <c r="E50" i="8"/>
  <c r="E38" i="8"/>
  <c r="E238" i="8"/>
  <c r="E229" i="8"/>
  <c r="E222" i="8"/>
  <c r="E215" i="8"/>
  <c r="E208" i="8"/>
  <c r="E199" i="8"/>
  <c r="E191" i="8"/>
  <c r="E184" i="8"/>
  <c r="E176" i="8"/>
  <c r="E170" i="8"/>
  <c r="E169" i="8"/>
  <c r="E158" i="8"/>
  <c r="E131" i="8"/>
  <c r="E124" i="8"/>
  <c r="E100" i="8"/>
  <c r="E93" i="8"/>
  <c r="E73" i="8"/>
  <c r="E60" i="8"/>
  <c r="E45" i="8"/>
  <c r="E6" i="8"/>
  <c r="E224" i="8"/>
  <c r="E223" i="8"/>
  <c r="E218" i="8"/>
  <c r="E210" i="8"/>
  <c r="E200" i="8"/>
  <c r="E194" i="8"/>
  <c r="E193" i="8"/>
  <c r="E181" i="8"/>
  <c r="E167" i="8"/>
  <c r="E159" i="8"/>
  <c r="E132" i="8"/>
  <c r="E113" i="8"/>
  <c r="E103" i="8"/>
  <c r="E102" i="8"/>
  <c r="E79" i="8"/>
  <c r="E71" i="8"/>
  <c r="E54" i="8"/>
  <c r="E43" i="8"/>
  <c r="E26" i="8"/>
  <c r="E25" i="8"/>
  <c r="E240" i="8"/>
  <c r="E232" i="8"/>
  <c r="E220" i="8"/>
  <c r="E216" i="8"/>
  <c r="E211" i="8"/>
  <c r="E209" i="8"/>
  <c r="E203" i="8"/>
  <c r="E198" i="8"/>
  <c r="E196" i="8"/>
  <c r="E195" i="8"/>
  <c r="E189" i="8"/>
  <c r="E187" i="8"/>
  <c r="E185" i="8"/>
  <c r="E183" i="8"/>
  <c r="E182" i="8"/>
  <c r="E180" i="8"/>
  <c r="E177" i="8"/>
  <c r="E175" i="8"/>
  <c r="E172" i="8"/>
  <c r="E171" i="8"/>
  <c r="E168" i="8"/>
  <c r="E166" i="8"/>
  <c r="E165" i="8"/>
  <c r="E164" i="8"/>
  <c r="E163" i="8"/>
  <c r="E162" i="8"/>
  <c r="E160" i="8"/>
  <c r="E156" i="8"/>
  <c r="E155" i="8"/>
  <c r="E154" i="8"/>
  <c r="E151" i="8"/>
  <c r="E149" i="8"/>
  <c r="E147" i="8"/>
  <c r="E146" i="8"/>
  <c r="E143" i="8"/>
  <c r="E139" i="8"/>
  <c r="E138" i="8"/>
  <c r="E137" i="8"/>
  <c r="E136" i="8"/>
  <c r="E130" i="8"/>
  <c r="E129" i="8"/>
  <c r="E128" i="8"/>
  <c r="E123" i="8"/>
  <c r="E118" i="8"/>
  <c r="E117" i="8"/>
  <c r="E115" i="8"/>
  <c r="E112" i="8"/>
  <c r="E111" i="8"/>
  <c r="E108" i="8"/>
  <c r="E107" i="8"/>
  <c r="E106" i="8"/>
  <c r="E101" i="8"/>
  <c r="E99" i="8"/>
  <c r="E98" i="8"/>
  <c r="E97" i="8"/>
  <c r="E96" i="8"/>
  <c r="E95" i="8"/>
  <c r="E94" i="8"/>
  <c r="E91" i="8"/>
  <c r="E90" i="8"/>
  <c r="E89" i="8"/>
  <c r="E83" i="8"/>
  <c r="E78" i="8"/>
  <c r="E76" i="8"/>
  <c r="E72" i="8"/>
  <c r="E69" i="8"/>
  <c r="E65" i="8"/>
  <c r="E59" i="8"/>
  <c r="E58" i="8"/>
  <c r="E57" i="8"/>
  <c r="E56" i="8"/>
  <c r="E55" i="8"/>
  <c r="E52" i="8"/>
  <c r="E47" i="8"/>
  <c r="E46" i="8"/>
  <c r="E42" i="8"/>
  <c r="E34" i="8"/>
  <c r="E33" i="8"/>
  <c r="E32" i="8"/>
  <c r="E31" i="8"/>
  <c r="E29" i="8"/>
  <c r="E28" i="8"/>
  <c r="E23" i="8"/>
  <c r="E17" i="8"/>
  <c r="E16" i="8"/>
  <c r="E14" i="8"/>
  <c r="E13" i="8"/>
  <c r="E12" i="8"/>
  <c r="E2" i="8"/>
  <c r="E233" i="8"/>
  <c r="E152" i="8"/>
  <c r="E144" i="8"/>
  <c r="E161" i="8"/>
  <c r="E48" i="8"/>
  <c r="E205" i="8"/>
  <c r="E179" i="8"/>
  <c r="E237" i="8"/>
  <c r="E174" i="8"/>
  <c r="E201" i="8"/>
  <c r="E188" i="8"/>
  <c r="E135" i="8"/>
  <c r="E236" i="8"/>
  <c r="E230" i="8"/>
  <c r="E204" i="8"/>
  <c r="E85" i="8"/>
  <c r="E153" i="8"/>
  <c r="E217" i="8"/>
  <c r="E235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Yazar</author>
  </authors>
  <commentList>
    <comment ref="S1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62"/>
          </rPr>
          <t>Yazar:</t>
        </r>
        <r>
          <rPr>
            <sz val="9"/>
            <color indexed="81"/>
            <rFont val="Tahoma"/>
            <family val="2"/>
            <charset val="162"/>
          </rPr>
          <t xml:space="preserve">
2,51 oranı can eğrisi</t>
        </r>
      </text>
    </comment>
    <comment ref="AP11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62"/>
          </rPr>
          <t>Yazar:</t>
        </r>
        <r>
          <rPr>
            <sz val="9"/>
            <color indexed="81"/>
            <rFont val="Tahoma"/>
            <family val="2"/>
            <charset val="162"/>
          </rPr>
          <t xml:space="preserve">
2,51 oranı can eğrisi</t>
        </r>
      </text>
    </comment>
  </commentList>
</comments>
</file>

<file path=xl/sharedStrings.xml><?xml version="1.0" encoding="utf-8"?>
<sst xmlns="http://schemas.openxmlformats.org/spreadsheetml/2006/main" count="4726" uniqueCount="652">
  <si>
    <t>METİN SÖBÜÇOVALI</t>
  </si>
  <si>
    <t>ÖZGÜR TOPBAŞ</t>
  </si>
  <si>
    <t>MUSA ÖZTÜRK</t>
  </si>
  <si>
    <t>HABİL YAVUZ</t>
  </si>
  <si>
    <t>ORHAN KATMAN</t>
  </si>
  <si>
    <t>NUH OK</t>
  </si>
  <si>
    <t>ALİ ÇÖLMEKÇİ</t>
  </si>
  <si>
    <t>MUSTAFA KARTOĞLU</t>
  </si>
  <si>
    <t>KOÇ MÜHENDİSLİK</t>
  </si>
  <si>
    <t>ERDOĞAN SOYLU</t>
  </si>
  <si>
    <t>OSMAN AKBEL</t>
  </si>
  <si>
    <t>MEHMET EMİN ÇATLI</t>
  </si>
  <si>
    <t>MEHMET SARIGÜL</t>
  </si>
  <si>
    <t>MERAL KALKAN</t>
  </si>
  <si>
    <t>MEHMET HALICI</t>
  </si>
  <si>
    <t xml:space="preserve">      ÜNVANI</t>
  </si>
  <si>
    <t>MALIN/HİZMET</t>
  </si>
  <si>
    <t>METİN GÜNAY</t>
  </si>
  <si>
    <t>SOĞUTULMUŞ Ç</t>
  </si>
  <si>
    <t>MUSTAFA AKIN</t>
  </si>
  <si>
    <t>MELİHA GÜNDÜZ</t>
  </si>
  <si>
    <t>MEHMET KAYA</t>
  </si>
  <si>
    <t>SEDAT AKIN</t>
  </si>
  <si>
    <t>AYŞE EZEROĞLU</t>
  </si>
  <si>
    <t>EROL KILIÇARSLAN</t>
  </si>
  <si>
    <t>NUH EZEROĞLU</t>
  </si>
  <si>
    <t>ABDULLAH AKIN</t>
  </si>
  <si>
    <t>SANİYE AYLAÇ</t>
  </si>
  <si>
    <t>AHMET ERNAZCI</t>
  </si>
  <si>
    <t>TAMER KAŞNAK</t>
  </si>
  <si>
    <t>HÜSEYİN GÖREN</t>
  </si>
  <si>
    <t>HASAN ÖZKOÇ</t>
  </si>
  <si>
    <t>ARİFE KURT</t>
  </si>
  <si>
    <t>NURHAN KURT</t>
  </si>
  <si>
    <t>HÜSEYİN KURT</t>
  </si>
  <si>
    <t>HALİL İBRAHİM KURT</t>
  </si>
  <si>
    <t>SAİME YAKAR</t>
  </si>
  <si>
    <t>RAMAZAN DEMİRAY</t>
  </si>
  <si>
    <t>HATİCE GÖKBUDAK</t>
  </si>
  <si>
    <t>HALİL İBRAHİM DURA</t>
  </si>
  <si>
    <t>OĞUZ BAŞTÜRK</t>
  </si>
  <si>
    <t>ALİ KILIÇOĞLU</t>
  </si>
  <si>
    <t>METİN AKTAŞ</t>
  </si>
  <si>
    <t>MAHMUT TÜREMEN</t>
  </si>
  <si>
    <t>İBRAHİM NARLI</t>
  </si>
  <si>
    <t>MEHMET ALİ KOÇAK</t>
  </si>
  <si>
    <t>HALİL SANAL</t>
  </si>
  <si>
    <t>ALİ İHSAN KARTOĞLU</t>
  </si>
  <si>
    <t>YASİN TOMBAK</t>
  </si>
  <si>
    <t>MUHAMMED MUSA YENE</t>
  </si>
  <si>
    <t>YUSUF BAKIR</t>
  </si>
  <si>
    <t>ÇİĞ İNEK SÜT</t>
  </si>
  <si>
    <t>EYÜP ÖZTÜRK</t>
  </si>
  <si>
    <t>DÖNDÜ KALKAN</t>
  </si>
  <si>
    <t>LOKMAN ÇÖMLEKÇİ</t>
  </si>
  <si>
    <t>EMİNE TEKE</t>
  </si>
  <si>
    <t>ZEYNEP BAYKAL</t>
  </si>
  <si>
    <t>AHMET KOÇAK</t>
  </si>
  <si>
    <t>CENNET DEMİRÇİLER</t>
  </si>
  <si>
    <t>MUSA DİNÇER</t>
  </si>
  <si>
    <t>MUSTAFA KEŞİR</t>
  </si>
  <si>
    <t>İSMET BAŞKAN</t>
  </si>
  <si>
    <t>MERYEM YAKAR</t>
  </si>
  <si>
    <t>MEHMET ALİ YAKAR</t>
  </si>
  <si>
    <t>TAHSİN TUNÇ</t>
  </si>
  <si>
    <t>SAMET TORUN</t>
  </si>
  <si>
    <t>MUSTAFA YALÇIN</t>
  </si>
  <si>
    <t>TURAN DEĞLE</t>
  </si>
  <si>
    <t>YUSUF YAKAR</t>
  </si>
  <si>
    <t>SALİM SÖBÜCOVALI</t>
  </si>
  <si>
    <t>ABDULLAH KEŞİR</t>
  </si>
  <si>
    <t>MEHMET DENİZ KEŞİR</t>
  </si>
  <si>
    <t>BEDİHA BOYALI</t>
  </si>
  <si>
    <t>ERCAN AKIN</t>
  </si>
  <si>
    <t>HIDIR KARAYILDIRIM</t>
  </si>
  <si>
    <t>CENNET AYDIN</t>
  </si>
  <si>
    <t>ZİYA YİĞİT</t>
  </si>
  <si>
    <t>MUSTAFA TOPAK</t>
  </si>
  <si>
    <t>ARİFE EZEROĞLU</t>
  </si>
  <si>
    <t>ÖMER AVDER</t>
  </si>
  <si>
    <t>AYŞE AVDER</t>
  </si>
  <si>
    <t>HALİL GİRGİN</t>
  </si>
  <si>
    <t>HAYRETTİN KAYNAK</t>
  </si>
  <si>
    <t>FERHAN KORKMAZ</t>
  </si>
  <si>
    <t>ZAHİDE BEKTAŞ</t>
  </si>
  <si>
    <t>BİLAL UZUNER</t>
  </si>
  <si>
    <t>LUTFİ YURTMAN</t>
  </si>
  <si>
    <t>SİBEL SOLAK</t>
  </si>
  <si>
    <t>ŞUAYİP KALE</t>
  </si>
  <si>
    <t>MUSTAFA GÜL</t>
  </si>
  <si>
    <t>ÖZLEM ERDEMİR</t>
  </si>
  <si>
    <t>CEMİLE DEMİREL</t>
  </si>
  <si>
    <t>MEHMET ÇAM</t>
  </si>
  <si>
    <t>HATİCE ŞENTÜRK</t>
  </si>
  <si>
    <t>MUSA GÜLER</t>
  </si>
  <si>
    <t>FATMA GEÇTİ</t>
  </si>
  <si>
    <t>HÜSEYİN SARIÇİÇEK</t>
  </si>
  <si>
    <t>MUSTAFA KUNDEŞ</t>
  </si>
  <si>
    <t>ÜMİT BİLİCİ</t>
  </si>
  <si>
    <t>İZZET KAYNAK</t>
  </si>
  <si>
    <t>AYŞEGÜL ONAT</t>
  </si>
  <si>
    <t>MUSTAFA TORAMAN</t>
  </si>
  <si>
    <t>HURİYE ALTINKAYA</t>
  </si>
  <si>
    <t>AHMET AYSEL</t>
  </si>
  <si>
    <t>MEHMET SARI</t>
  </si>
  <si>
    <t>FURKAN TUNÇEL</t>
  </si>
  <si>
    <t>RAHİM ERDOĞAN</t>
  </si>
  <si>
    <t>ALİ YİMEN</t>
  </si>
  <si>
    <t>AHMET GÖKAY</t>
  </si>
  <si>
    <t>SAMİM KAFALI</t>
  </si>
  <si>
    <t>MUHTEREM AYDEMİR</t>
  </si>
  <si>
    <t>YURDER CARCI</t>
  </si>
  <si>
    <t>İSMAİL SARIBUDAK</t>
  </si>
  <si>
    <t>MERAL KURT</t>
  </si>
  <si>
    <t>CUMA TEZCAN</t>
  </si>
  <si>
    <t>MUHAMMET YİĞİT</t>
  </si>
  <si>
    <t>FATMA YALÇINKAYA</t>
  </si>
  <si>
    <t>MEHMET EMEM</t>
  </si>
  <si>
    <t>SELİM EMREM</t>
  </si>
  <si>
    <t>OSMAN DUDAKLI</t>
  </si>
  <si>
    <t>ADEM KURT</t>
  </si>
  <si>
    <t>MEHMET GÖKAY</t>
  </si>
  <si>
    <t>MUSTAFA HALICI</t>
  </si>
  <si>
    <t>MURAT CAN ÖZDEN</t>
  </si>
  <si>
    <t>DUDU AKPINAR</t>
  </si>
  <si>
    <t>SİBEL TUNÇEL</t>
  </si>
  <si>
    <t>KADİR CARCI</t>
  </si>
  <si>
    <t>HASAN EKENLER</t>
  </si>
  <si>
    <t>CELAL TATLI</t>
  </si>
  <si>
    <t>MEHMET SAPKAYA</t>
  </si>
  <si>
    <t>AHMET KIRAMANLIOĞL</t>
  </si>
  <si>
    <t>SANİYE IŞIK</t>
  </si>
  <si>
    <t>ELİF ERGİL</t>
  </si>
  <si>
    <t>PERİHAN ARKAYA</t>
  </si>
  <si>
    <t>FADİME GÜLDEN</t>
  </si>
  <si>
    <t>HAYATİ ÇINAR</t>
  </si>
  <si>
    <t>ERKAN SAĞKAYA</t>
  </si>
  <si>
    <t>EMİN KUMRU</t>
  </si>
  <si>
    <t>İBRAHİM TOPAL</t>
  </si>
  <si>
    <t>MAHMUT AKÇA</t>
  </si>
  <si>
    <t>DURMUŞ ALİ DEMİRDA</t>
  </si>
  <si>
    <t>MAHMUT TURGUT</t>
  </si>
  <si>
    <t>VEYSEL YAZICI</t>
  </si>
  <si>
    <t>BİLAL YİĞİT</t>
  </si>
  <si>
    <t>MURTAZA UZUNOĞLU</t>
  </si>
  <si>
    <t>ESABİL GÜLDEN</t>
  </si>
  <si>
    <t>ÖMER ARIKEREN</t>
  </si>
  <si>
    <t>YAŞAR AYDIN</t>
  </si>
  <si>
    <t>FEDAYİN ŞİMŞEK</t>
  </si>
  <si>
    <t>AHMET YURTMAN</t>
  </si>
  <si>
    <t>KADİR ÜNAL</t>
  </si>
  <si>
    <t>MEHMET ALTAY</t>
  </si>
  <si>
    <t>EMİNE İPEK</t>
  </si>
  <si>
    <t>SONER BAŞTUĞ</t>
  </si>
  <si>
    <t>HAKAN TOKATLI</t>
  </si>
  <si>
    <t>YAVUZ CAN ŞENAY</t>
  </si>
  <si>
    <t>ALİ İHSAN ÖNAL</t>
  </si>
  <si>
    <t>MUSTAFA DURUSOY</t>
  </si>
  <si>
    <t>İSMET GÖKBUDAK</t>
  </si>
  <si>
    <t>TÜLAY DÖNMEZ</t>
  </si>
  <si>
    <t>İHSAN TURAN</t>
  </si>
  <si>
    <t>GONCA DERİN</t>
  </si>
  <si>
    <t>NERMİN YILDIZ</t>
  </si>
  <si>
    <t>ELİF SARIKAFA</t>
  </si>
  <si>
    <t>YASEMİN KILINÇ</t>
  </si>
  <si>
    <t>ŞENER ADA</t>
  </si>
  <si>
    <t>DÖNE YÜKSEL</t>
  </si>
  <si>
    <t>SİNAN KATMAN</t>
  </si>
  <si>
    <t>TUNCAY BOZDOĞAN</t>
  </si>
  <si>
    <t>SEYHAN DERİN</t>
  </si>
  <si>
    <t>EMİNE ÖZTÜRK</t>
  </si>
  <si>
    <t>TOLUNAY OMAÇ</t>
  </si>
  <si>
    <t>İSMAİL DOĞANCI</t>
  </si>
  <si>
    <t>SEYİT ÇELİK</t>
  </si>
  <si>
    <t>NARİN DERİN</t>
  </si>
  <si>
    <t>SEDAT DERİN</t>
  </si>
  <si>
    <t>AYHAN ÖZTÜRK</t>
  </si>
  <si>
    <t>MUSA YILDIRIM</t>
  </si>
  <si>
    <t>HALİL İBRAHİM SAPA</t>
  </si>
  <si>
    <t>MUSTAFA GÜNAYDIN</t>
  </si>
  <si>
    <t>SALİM ARICAN</t>
  </si>
  <si>
    <t>ENVER BAŞARAN</t>
  </si>
  <si>
    <t>RIFAT KOÇER</t>
  </si>
  <si>
    <t>EREN DAVRANAN</t>
  </si>
  <si>
    <t>NADİ ALBAYRAK</t>
  </si>
  <si>
    <t>MURAT BAYRAKÇI</t>
  </si>
  <si>
    <t>RAHİME ŞAHAN</t>
  </si>
  <si>
    <t>ŞADİ COSKUN</t>
  </si>
  <si>
    <t>SITKI KATMAN</t>
  </si>
  <si>
    <t>MUSTAFA KATMAN</t>
  </si>
  <si>
    <t>ORHAN ERASLAN</t>
  </si>
  <si>
    <t>ŞERİFE ŞEN</t>
  </si>
  <si>
    <t>AYŞE TAYFUN</t>
  </si>
  <si>
    <t>HATİCE KIZILKAYA</t>
  </si>
  <si>
    <t>AYTEN ALDEMİR</t>
  </si>
  <si>
    <t>EMRE DÖNMEZ</t>
  </si>
  <si>
    <t>FATİH YAVUZ</t>
  </si>
  <si>
    <t>MURAT KURTULUŞ</t>
  </si>
  <si>
    <t>RASİM BEYDEMİR</t>
  </si>
  <si>
    <t>NİYAZİ AKKAYA</t>
  </si>
  <si>
    <t>FATİH BOLCA</t>
  </si>
  <si>
    <t>ZELKİF YILDIRIM</t>
  </si>
  <si>
    <t>CUMALİ KARDAŞ</t>
  </si>
  <si>
    <t>RECEP DOĞANCI</t>
  </si>
  <si>
    <t>CEM YILDIRIM</t>
  </si>
  <si>
    <t>ÜNAL KOÇ</t>
  </si>
  <si>
    <t>AYŞE YALÇINKAYA</t>
  </si>
  <si>
    <t>ALİ SAPA</t>
  </si>
  <si>
    <t>HACI ÖZSARI</t>
  </si>
  <si>
    <t>ERTAN ÖZBİLGİÇ</t>
  </si>
  <si>
    <t>TEKİN İZCİ</t>
  </si>
  <si>
    <t>UÇMAN KANIK</t>
  </si>
  <si>
    <t>CUMALİ PAYLAŞ</t>
  </si>
  <si>
    <t>LATİFE BOZDAĞAN</t>
  </si>
  <si>
    <t>AHMET BIYIKLI</t>
  </si>
  <si>
    <t>REŞİT ÖZTÜRK</t>
  </si>
  <si>
    <t>ŞENAY ULUER</t>
  </si>
  <si>
    <t>ASIM OK</t>
  </si>
  <si>
    <t>AYSUN GÜNEŞ</t>
  </si>
  <si>
    <t>ŞAFAK BEYDEMİR</t>
  </si>
  <si>
    <t>ÇARE YILDIRIM</t>
  </si>
  <si>
    <t>ÜMİT ALDEMİR</t>
  </si>
  <si>
    <t>MEHMET DOĞANCI</t>
  </si>
  <si>
    <t>BAYRAM ERKMEN</t>
  </si>
  <si>
    <t>ERDOĞAN DOĞANCI</t>
  </si>
  <si>
    <t>AYHAN ERDEMİR</t>
  </si>
  <si>
    <t>SULTAN ARAÇ</t>
  </si>
  <si>
    <t>MÜNEVVER YALÇIN</t>
  </si>
  <si>
    <t>NESLİHAN ARAÇ</t>
  </si>
  <si>
    <t>ADEM ÜNVER</t>
  </si>
  <si>
    <t>MESUT GÖKTAŞ</t>
  </si>
  <si>
    <t>HACI KARAOĞLU</t>
  </si>
  <si>
    <t>ÖZAL YAVUZ</t>
  </si>
  <si>
    <t>MERYEM ERDOĞDU</t>
  </si>
  <si>
    <t>MURAT ÇETİN</t>
  </si>
  <si>
    <t>SONGÜL OZAN</t>
  </si>
  <si>
    <t>FEVZİ BAYAR</t>
  </si>
  <si>
    <t>ERDAL DOĞANCI</t>
  </si>
  <si>
    <t>EMRAH ACAR</t>
  </si>
  <si>
    <t>HAMZA KARACA</t>
  </si>
  <si>
    <t>MEHMET TAYFUN</t>
  </si>
  <si>
    <t>AYLIK</t>
  </si>
  <si>
    <t>GÜNLÜK</t>
  </si>
  <si>
    <t>MURAT ÇETİNER</t>
  </si>
  <si>
    <t>AYHAN DEMİRAY</t>
  </si>
  <si>
    <t>Cemal Karakaya</t>
  </si>
  <si>
    <t>Doğan Duyar</t>
  </si>
  <si>
    <t>Mustafa Kartoğlu</t>
  </si>
  <si>
    <t>Metin Söbücovalı</t>
  </si>
  <si>
    <t>Nuriye Erer</t>
  </si>
  <si>
    <t>Bayram Kaplan</t>
  </si>
  <si>
    <t>Gani Demiray</t>
  </si>
  <si>
    <t>Arpacı</t>
  </si>
  <si>
    <t>Taşıyıcı</t>
  </si>
  <si>
    <t>1. Analiz</t>
  </si>
  <si>
    <t>2. Analiz</t>
  </si>
  <si>
    <t>3. Analiz</t>
  </si>
  <si>
    <t>ORTALAMA</t>
  </si>
  <si>
    <t>Ortalama</t>
  </si>
  <si>
    <t>TARİH</t>
  </si>
  <si>
    <t>Numunesi Yok</t>
  </si>
  <si>
    <t>sıcak süt numune gelecek</t>
  </si>
  <si>
    <t>06.06.024</t>
  </si>
  <si>
    <t>numune gelmedi</t>
  </si>
  <si>
    <t>Sütçü bırakıldı</t>
  </si>
  <si>
    <t>3 göz ortalaması 3,30</t>
  </si>
  <si>
    <t>Açıklama</t>
  </si>
  <si>
    <t>Kontrol Analizi</t>
  </si>
  <si>
    <t>Bırakılacak,son uyarı ,kontrol analizi,20/24.06.2024</t>
  </si>
  <si>
    <t>Bırakıldı</t>
  </si>
  <si>
    <t>Yetersiz düzelme,tekrar uyarı ,kontrol analizi,20/24.06.2024</t>
  </si>
  <si>
    <t>Yeni analiz uyarılacak</t>
  </si>
  <si>
    <t>Uyarıldı,tekrar analiz,20/24.06.24</t>
  </si>
  <si>
    <t>Bırakılacak,uyarıldı,tekrar analiz,20/24.06.24</t>
  </si>
  <si>
    <r>
      <rPr>
        <b/>
        <sz val="8"/>
        <color theme="1"/>
        <rFont val="Arial"/>
        <family val="2"/>
        <charset val="162"/>
      </rPr>
      <t>Hatalı numune</t>
    </r>
    <r>
      <rPr>
        <sz val="8"/>
        <color theme="1"/>
        <rFont val="Arial"/>
        <family val="2"/>
        <charset val="162"/>
      </rPr>
      <t>,Uyarıldı,tekrar analiz,20/24.06.24</t>
    </r>
  </si>
  <si>
    <r>
      <rPr>
        <b/>
        <sz val="10"/>
        <color theme="1"/>
        <rFont val="Arial"/>
        <family val="2"/>
        <charset val="162"/>
      </rPr>
      <t>Hatalı numune</t>
    </r>
    <r>
      <rPr>
        <sz val="9"/>
        <color theme="1"/>
        <rFont val="Arial"/>
        <family val="2"/>
        <charset val="162"/>
      </rPr>
      <t>,tekrar analiz,20/24.06.24</t>
    </r>
  </si>
  <si>
    <r>
      <rPr>
        <b/>
        <sz val="8"/>
        <color theme="1"/>
        <rFont val="Arial"/>
        <family val="2"/>
        <charset val="162"/>
      </rPr>
      <t>Hatalı numne,</t>
    </r>
    <r>
      <rPr>
        <sz val="8"/>
        <color theme="1"/>
        <rFont val="Arial"/>
        <family val="2"/>
        <charset val="162"/>
      </rPr>
      <t xml:space="preserve"> tekrar analiz,20/24.06.24</t>
    </r>
  </si>
  <si>
    <t>4. Analiz</t>
  </si>
  <si>
    <t>4.Analiz</t>
  </si>
  <si>
    <t xml:space="preserve"> </t>
  </si>
  <si>
    <t>5. Analiz</t>
  </si>
  <si>
    <t>5.Analiz</t>
  </si>
  <si>
    <t>MUHAMMED MUSA YENER</t>
  </si>
  <si>
    <t>NUMUNE YOK</t>
  </si>
  <si>
    <t>YANLIŞ NUMUNE,hatalı numune</t>
  </si>
  <si>
    <t>ALİ İHSAN ÖNAL(Nuri Erer)</t>
  </si>
  <si>
    <t xml:space="preserve">SIRA </t>
  </si>
  <si>
    <t xml:space="preserve">MÜSTAHSİLLER </t>
  </si>
  <si>
    <t xml:space="preserve">TELEFON NUMARASI </t>
  </si>
  <si>
    <t>SANİYE AYLAÇ (HÜSEYİN)</t>
  </si>
  <si>
    <t xml:space="preserve">0 537 591 60 20 </t>
  </si>
  <si>
    <t>KOÇ MÜH.</t>
  </si>
  <si>
    <t>0 536 274 90 37</t>
  </si>
  <si>
    <t xml:space="preserve">0 538 220 41 21 </t>
  </si>
  <si>
    <t xml:space="preserve">AHMET ERNAZCI </t>
  </si>
  <si>
    <t xml:space="preserve">0 544 405 64 36 </t>
  </si>
  <si>
    <t xml:space="preserve">0 530 248 44 88 </t>
  </si>
  <si>
    <t xml:space="preserve">0 542 488 63 43 </t>
  </si>
  <si>
    <t>0 538 676 59 55</t>
  </si>
  <si>
    <t xml:space="preserve">0 538 735 72 50 </t>
  </si>
  <si>
    <t xml:space="preserve">0 535 554 05 78 </t>
  </si>
  <si>
    <t xml:space="preserve">0 506 022 17 47 </t>
  </si>
  <si>
    <t xml:space="preserve">0 545 731 97 58 </t>
  </si>
  <si>
    <t>0 536 733 36 61</t>
  </si>
  <si>
    <t xml:space="preserve">0 533 016 15 51 </t>
  </si>
  <si>
    <t xml:space="preserve">0 536 717 20 43 </t>
  </si>
  <si>
    <t xml:space="preserve">0 507 512 12 42 </t>
  </si>
  <si>
    <t xml:space="preserve">0 537 458 01 72 </t>
  </si>
  <si>
    <t xml:space="preserve">0 537 321 94 76 </t>
  </si>
  <si>
    <t xml:space="preserve">0 537 840 64 30 </t>
  </si>
  <si>
    <t>ARİFE KURT (HİKMET)</t>
  </si>
  <si>
    <t xml:space="preserve">0 507 981 66 55 </t>
  </si>
  <si>
    <t>NURHAN KURT (NURETTİN)</t>
  </si>
  <si>
    <t xml:space="preserve">0 536 879 42 33 </t>
  </si>
  <si>
    <t xml:space="preserve">0 353 573 95 70 </t>
  </si>
  <si>
    <t>0 536 704 11 30</t>
  </si>
  <si>
    <t xml:space="preserve">0 535 368 36 85 </t>
  </si>
  <si>
    <t>0 555 088 21 55</t>
  </si>
  <si>
    <t>GÜLDEREN BAYIR</t>
  </si>
  <si>
    <t>0 533 030 42 36</t>
  </si>
  <si>
    <t xml:space="preserve">MUSTAFA USER </t>
  </si>
  <si>
    <t xml:space="preserve">0 532 520 12 79 </t>
  </si>
  <si>
    <t>TAŞIYICILAR</t>
  </si>
  <si>
    <t xml:space="preserve">NURİYE ERER (HALUK) </t>
  </si>
  <si>
    <t>0 535 718 04 52</t>
  </si>
  <si>
    <t>BAYRAM KAPLAN</t>
  </si>
  <si>
    <t xml:space="preserve">0 537 439 27 34 </t>
  </si>
  <si>
    <t xml:space="preserve">İSKENDER KAPLAN (Bayram Kaplan Oğlu) </t>
  </si>
  <si>
    <t xml:space="preserve">0 541 640 62 31 </t>
  </si>
  <si>
    <t>CEMAL KARAKAYA</t>
  </si>
  <si>
    <t xml:space="preserve">0 535 888 68 19 </t>
  </si>
  <si>
    <t>DOĞAN DUYAR</t>
  </si>
  <si>
    <t xml:space="preserve">0 538 641 64 97 </t>
  </si>
  <si>
    <t xml:space="preserve">0 537 987 18 39 </t>
  </si>
  <si>
    <t xml:space="preserve">METİN SÖBÜCOVALI </t>
  </si>
  <si>
    <t xml:space="preserve">0 541 896 32 91 </t>
  </si>
  <si>
    <t xml:space="preserve">AYHAN DEMİRAY </t>
  </si>
  <si>
    <t xml:space="preserve">0 533 353 39 72 </t>
  </si>
  <si>
    <t xml:space="preserve">GANİ DEMİRAY (Ayhan Demiray Oğlu) </t>
  </si>
  <si>
    <t xml:space="preserve">0 534 487 34 56 </t>
  </si>
  <si>
    <t xml:space="preserve">İSA ADACIK  (ARPACI SÜT ARACI) </t>
  </si>
  <si>
    <t xml:space="preserve">0 532 701 33 24 </t>
  </si>
  <si>
    <t xml:space="preserve">DURMUŞ TATLI (ARPACI SÜT ARACI) </t>
  </si>
  <si>
    <t xml:space="preserve">0 507 650 37 10 </t>
  </si>
  <si>
    <t xml:space="preserve">SERVET AKIN (ARPACI SÜT ARACI) </t>
  </si>
  <si>
    <t xml:space="preserve">0 538 487 74 44 </t>
  </si>
  <si>
    <t>SICAK SÜT NUMUNE YOK</t>
  </si>
  <si>
    <t xml:space="preserve">BIRAKILDI </t>
  </si>
  <si>
    <t xml:space="preserve">TOPLU NUMUNE YOK </t>
  </si>
  <si>
    <t>24.06.204</t>
  </si>
  <si>
    <t xml:space="preserve">SONER SARI OLARAK NUMUNE GEL'YOR </t>
  </si>
  <si>
    <t xml:space="preserve">NURİYE ERER </t>
  </si>
  <si>
    <t xml:space="preserve">PROTEİN </t>
  </si>
  <si>
    <t xml:space="preserve">ŞUAYİP KALE </t>
  </si>
  <si>
    <t xml:space="preserve">ÖMER AVDER </t>
  </si>
  <si>
    <t xml:space="preserve">SİBEL SOLAK </t>
  </si>
  <si>
    <t xml:space="preserve">İBRAHİM AYDEMİR </t>
  </si>
  <si>
    <t xml:space="preserve">MUSTAFA KORKMAZ </t>
  </si>
  <si>
    <t xml:space="preserve">MUHTEREM AYDEMİR </t>
  </si>
  <si>
    <t xml:space="preserve">ORHAN AVDER </t>
  </si>
  <si>
    <t xml:space="preserve">BİLAL UZUNER </t>
  </si>
  <si>
    <t xml:space="preserve">LÜTFÜ YURTMAN </t>
  </si>
  <si>
    <t xml:space="preserve">AHMET GÖKAY </t>
  </si>
  <si>
    <t xml:space="preserve">SEBAHATTİN KAYNAK </t>
  </si>
  <si>
    <t xml:space="preserve">MUSTAFA TORAMAN </t>
  </si>
  <si>
    <t xml:space="preserve">ALİ İHSAN UZUNER </t>
  </si>
  <si>
    <t xml:space="preserve">AHMET AYSEL </t>
  </si>
  <si>
    <t xml:space="preserve">KEZBAN ÖZKUL </t>
  </si>
  <si>
    <t xml:space="preserve">YANLIŞ NUMUNE </t>
  </si>
  <si>
    <t xml:space="preserve">MESUT TUNCEL </t>
  </si>
  <si>
    <t xml:space="preserve">MEHMET CAM </t>
  </si>
  <si>
    <t xml:space="preserve">MUSTAFA GÜL </t>
  </si>
  <si>
    <t xml:space="preserve">ALİ TUNCEL </t>
  </si>
  <si>
    <t xml:space="preserve">MUMİN ONAT </t>
  </si>
  <si>
    <t xml:space="preserve">RAHİM ERDOĞAN </t>
  </si>
  <si>
    <t xml:space="preserve">MUSTAFA ZEYBEK </t>
  </si>
  <si>
    <t xml:space="preserve">FAHRİ YANIK </t>
  </si>
  <si>
    <t xml:space="preserve">HALİL BEKTAŞ </t>
  </si>
  <si>
    <t xml:space="preserve">MUSA GÜLER </t>
  </si>
  <si>
    <t xml:space="preserve">ÜMİT BİLİCİ </t>
  </si>
  <si>
    <t xml:space="preserve">ERTUĞRUL BOZDOĞAN </t>
  </si>
  <si>
    <t xml:space="preserve">MUSTAFA KUNDES </t>
  </si>
  <si>
    <t xml:space="preserve">İSMAİL ŞENTÜRK </t>
  </si>
  <si>
    <t xml:space="preserve">ALİ AVDER </t>
  </si>
  <si>
    <t xml:space="preserve">OĞUZ TEZCAN </t>
  </si>
  <si>
    <t xml:space="preserve">  </t>
  </si>
  <si>
    <t>Recep Doğancı</t>
  </si>
  <si>
    <t>Yağ</t>
  </si>
  <si>
    <t>TKM</t>
  </si>
  <si>
    <t>Tuncay Bozdoğan</t>
  </si>
  <si>
    <t>Döne Yüksel</t>
  </si>
  <si>
    <t>Durmuş Aydede</t>
  </si>
  <si>
    <t>Bünyamin Kurt</t>
  </si>
  <si>
    <t>Halis Kurt</t>
  </si>
  <si>
    <t>Munise Kurt</t>
  </si>
  <si>
    <t>İlyas Onat</t>
  </si>
  <si>
    <t>Ümmü Kurt</t>
  </si>
  <si>
    <t>Fatma Geçti</t>
  </si>
  <si>
    <t>Cemal Üstündağ</t>
  </si>
  <si>
    <t>Hüseyin Sarıçiçek</t>
  </si>
  <si>
    <t>Hüseyin Dudaklı</t>
  </si>
  <si>
    <t>Orhan Kurt</t>
  </si>
  <si>
    <t>Adem Kurt</t>
  </si>
  <si>
    <t>Ali Yemen</t>
  </si>
  <si>
    <t>Mehmet Emen</t>
  </si>
  <si>
    <t>Kardi Çarcı</t>
  </si>
  <si>
    <t>Samim Kafalı</t>
  </si>
  <si>
    <t>Aydın Yalçınkaya</t>
  </si>
  <si>
    <t>Soner Sarı</t>
  </si>
  <si>
    <t>Apo Sesçi</t>
  </si>
  <si>
    <t>Soner Baştuğ</t>
  </si>
  <si>
    <t>Ali İhsan Önal</t>
  </si>
  <si>
    <t>Yavuz Şenay</t>
  </si>
  <si>
    <t>Hakan Tokatlı</t>
  </si>
  <si>
    <t>Mustafa Durusoy</t>
  </si>
  <si>
    <t>2,90 civarı</t>
  </si>
  <si>
    <t>yurder carcı</t>
  </si>
  <si>
    <t>yeni müstahsil mi</t>
  </si>
  <si>
    <t>ilk analiz</t>
  </si>
  <si>
    <t>2,90-3</t>
  </si>
  <si>
    <t>Ayşeğul onat 2,70-3,20</t>
  </si>
  <si>
    <t>Zahide ilk analiz</t>
  </si>
  <si>
    <t>Osman Dudaklı</t>
  </si>
  <si>
    <t>doğan duyar</t>
  </si>
  <si>
    <t>ayşe ilk</t>
  </si>
  <si>
    <t>ayşeğül ilk</t>
  </si>
  <si>
    <t>ümit 3,33</t>
  </si>
  <si>
    <t>izzet - hayrettin</t>
  </si>
  <si>
    <t>mustafa 3,30</t>
  </si>
  <si>
    <t>adem meral</t>
  </si>
  <si>
    <t>Cuma 2,70</t>
  </si>
  <si>
    <t>Cemalettin Kurt</t>
  </si>
  <si>
    <t>ilk</t>
  </si>
  <si>
    <t xml:space="preserve">ŞENER AKKAYA </t>
  </si>
  <si>
    <t xml:space="preserve">SONER AKGÜÇ </t>
  </si>
  <si>
    <t xml:space="preserve">İRFAN ELİTOK </t>
  </si>
  <si>
    <t xml:space="preserve">SEDAT KAÇMAZ </t>
  </si>
  <si>
    <t xml:space="preserve">ERDAL DOĞANCI </t>
  </si>
  <si>
    <t xml:space="preserve">ŞAFAKHAN POLAT </t>
  </si>
  <si>
    <t xml:space="preserve">VOLKAN ÖZDEMİR </t>
  </si>
  <si>
    <t xml:space="preserve">MUSTAFA BAYRAKÇI </t>
  </si>
  <si>
    <t xml:space="preserve">CUMA ALTAN </t>
  </si>
  <si>
    <t xml:space="preserve">AHMET TORUN </t>
  </si>
  <si>
    <t xml:space="preserve">CEVDET GÜNEŞ </t>
  </si>
  <si>
    <t xml:space="preserve">ADİL ÖZTÜRK </t>
  </si>
  <si>
    <t xml:space="preserve">NİYAZİ ÜNLÜ </t>
  </si>
  <si>
    <t xml:space="preserve">HALİL AKTAŞ </t>
  </si>
  <si>
    <t xml:space="preserve">İSA ÖZTÜRK </t>
  </si>
  <si>
    <t xml:space="preserve">AYŞE HIZLI </t>
  </si>
  <si>
    <t xml:space="preserve">MUSTAFA TOK </t>
  </si>
  <si>
    <t xml:space="preserve">ELİF SARIKAYA </t>
  </si>
  <si>
    <t xml:space="preserve">PH DÜŞÜK NUMUNEYE BAKILAMADI </t>
  </si>
  <si>
    <t xml:space="preserve">SEVİLAY ÖZASLAN </t>
  </si>
  <si>
    <t xml:space="preserve">SERKAN ALDEMİR </t>
  </si>
  <si>
    <t xml:space="preserve">RAMAZAN DÖNMEZ </t>
  </si>
  <si>
    <t>Düzeltecek yoksa bırakılacak</t>
  </si>
  <si>
    <t>CUMALİ TANRIVERDİ</t>
  </si>
  <si>
    <t>bırakıldı</t>
  </si>
  <si>
    <t>Uyarıldı,tekrar analiz,15.07.2024</t>
  </si>
  <si>
    <t>numune gelmemiş</t>
  </si>
  <si>
    <t xml:space="preserve">HİKMET KURT </t>
  </si>
  <si>
    <t xml:space="preserve">NURETTİN KURT </t>
  </si>
  <si>
    <t>HALİM</t>
  </si>
  <si>
    <t xml:space="preserve">GÜLDEREN BAYIR </t>
  </si>
  <si>
    <t xml:space="preserve">MEHMET KOÇ </t>
  </si>
  <si>
    <t xml:space="preserve">YAKUP SAÇIKARA </t>
  </si>
  <si>
    <t>BIRAKILDI</t>
  </si>
  <si>
    <t>8. Analiz</t>
  </si>
  <si>
    <t>Bırakıldı(el değiştirdi)</t>
  </si>
  <si>
    <t>Sıcak süt</t>
  </si>
  <si>
    <t>Devamlı değil</t>
  </si>
  <si>
    <t>FAHRİ YANIK</t>
  </si>
  <si>
    <t>SEYFULLAH KILINÇ</t>
  </si>
  <si>
    <t>HATALI</t>
  </si>
  <si>
    <t>MESUT TUNCEL</t>
  </si>
  <si>
    <t>KEZBAN ÖZKUL</t>
  </si>
  <si>
    <t>ERTUGRUL BOZDOĞAN</t>
  </si>
  <si>
    <t>ALİ AVDER</t>
  </si>
  <si>
    <t>HALİL BEKTAŞ</t>
  </si>
  <si>
    <t>ÜMMÜ KURT</t>
  </si>
  <si>
    <t>MÜNİSE KURT</t>
  </si>
  <si>
    <t>CEMAL KURT</t>
  </si>
  <si>
    <t>İLYAS ONAT</t>
  </si>
  <si>
    <t>ORHAN KURT</t>
  </si>
  <si>
    <t>ALİ YEMEN</t>
  </si>
  <si>
    <t>MEHMET EMİN CATLI</t>
  </si>
  <si>
    <t>MERALKALKAN</t>
  </si>
  <si>
    <t>Bırakılacak</t>
  </si>
  <si>
    <t>9. Analiz</t>
  </si>
  <si>
    <t>10. Analiz</t>
  </si>
  <si>
    <t>Bırakılacak(faturası kuzucudan kesiliyor)</t>
  </si>
  <si>
    <t>Faturasız</t>
  </si>
  <si>
    <t>BÜNYAMİN KURT</t>
  </si>
  <si>
    <t>Faturası kuzucuya kesiliyor</t>
  </si>
  <si>
    <t>FURKAN TUNCEL</t>
  </si>
  <si>
    <t>Fatura Arpacı,Süt kuzucu</t>
  </si>
  <si>
    <t>Fatura Arpacı Süt Kuzucu</t>
  </si>
  <si>
    <t>Fatura Arpacı, Süt kuzucu</t>
  </si>
  <si>
    <t>Fatura Kuzucu,Süt Arpacı</t>
  </si>
  <si>
    <t>Fatura kuzucu,Süt Arpacı</t>
  </si>
  <si>
    <t>faturasız</t>
  </si>
  <si>
    <t>Süt Arpacı,Fatura kuzucu</t>
  </si>
  <si>
    <t>Süt Arpacı,Fatura Kuzucu</t>
  </si>
  <si>
    <t>HALİL KURT</t>
  </si>
  <si>
    <t>Fatura Arpacı,Süt belli değil</t>
  </si>
  <si>
    <t>Apo sesçi</t>
  </si>
  <si>
    <t>Fatura Arpacı,Süt Kuzucu</t>
  </si>
  <si>
    <t>Mustafa Korkmaz</t>
  </si>
  <si>
    <t>Fatura arpacı,süt kuzucu</t>
  </si>
  <si>
    <t>Fatura arpacı,süt bell değil</t>
  </si>
  <si>
    <t>Bırakılacak,düzgün numune gelmezse</t>
  </si>
  <si>
    <t>TEKRAR BAKILACAK</t>
  </si>
  <si>
    <t xml:space="preserve">HATALI </t>
  </si>
  <si>
    <t>Fatura Arpacı Süt kuzucu</t>
  </si>
  <si>
    <t>Süt kuzucu,faturası Arpacıdan kesiliyor</t>
  </si>
  <si>
    <t xml:space="preserve">BIRAKILMIŞ </t>
  </si>
  <si>
    <t>CEMALÜSTÜNDAĞ</t>
  </si>
  <si>
    <t>ASİTLİ</t>
  </si>
  <si>
    <t>KUZUCUYA GİDİYOR FATURAVARP</t>
  </si>
  <si>
    <t>Borcu bitince bırakılacak</t>
  </si>
  <si>
    <t>Düzeltmesi şart, konuşulacak</t>
  </si>
  <si>
    <t xml:space="preserve">GANİ DEMİRAY </t>
  </si>
  <si>
    <t>TAŞAGIL</t>
  </si>
  <si>
    <t>42 EPU 72</t>
  </si>
  <si>
    <t>SERVET AKIN</t>
  </si>
  <si>
    <t>MEHMET KOÇ</t>
  </si>
  <si>
    <t>YABIRLAR</t>
  </si>
  <si>
    <t>MELİCEK</t>
  </si>
  <si>
    <t>MELİCEK KOOP</t>
  </si>
  <si>
    <t>ULUMEŞE</t>
  </si>
  <si>
    <t>42 V 9064</t>
  </si>
  <si>
    <t>İSA ADACIK</t>
  </si>
  <si>
    <t>URUNGUŞ</t>
  </si>
  <si>
    <t>ÇİMENCİK</t>
  </si>
  <si>
    <t>GANİ DEMİRAY</t>
  </si>
  <si>
    <t>AYDINLAR</t>
  </si>
  <si>
    <t>BURHANİYE</t>
  </si>
  <si>
    <t>42 YA 132</t>
  </si>
  <si>
    <t>DURMUŞ TATLI</t>
  </si>
  <si>
    <t>M.AKİF</t>
  </si>
  <si>
    <t>HÜSEYİN AYLAÇ</t>
  </si>
  <si>
    <t>FATİH</t>
  </si>
  <si>
    <t>GÖKÇE YAZI</t>
  </si>
  <si>
    <t>M. EMİN ÇATLI</t>
  </si>
  <si>
    <t>BIRAKILABILIR</t>
  </si>
  <si>
    <t>ACIPINAR</t>
  </si>
  <si>
    <t>HİKMET KURT</t>
  </si>
  <si>
    <t>H. İBRAHİM KURT</t>
  </si>
  <si>
    <t>NURETTİN KURT</t>
  </si>
  <si>
    <t>ORHANİYE</t>
  </si>
  <si>
    <t>ERDOĞAN SOYLI</t>
  </si>
  <si>
    <t>Ayh</t>
  </si>
  <si>
    <t>Tarih</t>
  </si>
  <si>
    <t>Ort.</t>
  </si>
  <si>
    <t>Halim Yıldırım</t>
  </si>
  <si>
    <t>Yakup Saçıkara</t>
  </si>
  <si>
    <t>Kenan Koçyiğit</t>
  </si>
  <si>
    <t>-</t>
  </si>
  <si>
    <r>
      <t>DOĞAN/FERHAT-</t>
    </r>
    <r>
      <rPr>
        <b/>
        <sz val="12"/>
        <color theme="1"/>
        <rFont val="Calibri"/>
        <family val="2"/>
        <charset val="162"/>
        <scheme val="minor"/>
      </rPr>
      <t>1</t>
    </r>
  </si>
  <si>
    <t>DOĞAN/METİN-2</t>
  </si>
  <si>
    <t>DOĞAN/MEHMET-3</t>
  </si>
  <si>
    <t>DOĞAN/AHMET-4</t>
  </si>
  <si>
    <r>
      <t>BAYRAM KAPLAM</t>
    </r>
    <r>
      <rPr>
        <b/>
        <sz val="12"/>
        <color theme="1"/>
        <rFont val="Calibri"/>
        <family val="2"/>
        <charset val="162"/>
        <scheme val="minor"/>
      </rPr>
      <t>-1</t>
    </r>
  </si>
  <si>
    <r>
      <t>BAYRAM KAPLAN</t>
    </r>
    <r>
      <rPr>
        <b/>
        <sz val="12"/>
        <color theme="1"/>
        <rFont val="Calibri"/>
        <family val="2"/>
        <charset val="162"/>
        <scheme val="minor"/>
      </rPr>
      <t>-2</t>
    </r>
  </si>
  <si>
    <t>İSA ADACIK 1</t>
  </si>
  <si>
    <t>İSA ADACIK 2</t>
  </si>
  <si>
    <t>NURİYE ERER-1</t>
  </si>
  <si>
    <t>METİN SÖBÜCOVALI</t>
  </si>
  <si>
    <t>Tanker</t>
  </si>
  <si>
    <t xml:space="preserve">NUMUNE YOK </t>
  </si>
  <si>
    <t>bıraktı</t>
  </si>
  <si>
    <t>Prim</t>
  </si>
  <si>
    <t>4,05 üstü</t>
  </si>
  <si>
    <t>3,95-4,05</t>
  </si>
  <si>
    <t>3,85-3,95</t>
  </si>
  <si>
    <t>3,75-3,85</t>
  </si>
  <si>
    <t>3,65-3,75</t>
  </si>
  <si>
    <t>Kesinit</t>
  </si>
  <si>
    <t>3,25-3,35</t>
  </si>
  <si>
    <t>3,15-3,25</t>
  </si>
  <si>
    <t>3,05-3,15</t>
  </si>
  <si>
    <t>2,95-3,05</t>
  </si>
  <si>
    <t>2,85-2,95</t>
  </si>
  <si>
    <t>%Prim</t>
  </si>
  <si>
    <t>KARAPINAR TANKER</t>
  </si>
  <si>
    <t>KARAPINAR BOLGE</t>
  </si>
  <si>
    <t>İbrahim Gökçen</t>
  </si>
  <si>
    <t>Yaşar</t>
  </si>
  <si>
    <t>Ali Osman</t>
  </si>
  <si>
    <t>Gurme Park</t>
  </si>
  <si>
    <t>MELİCEK BOLGE</t>
  </si>
  <si>
    <t>11. Analiz</t>
  </si>
  <si>
    <t>12. Analiz</t>
  </si>
  <si>
    <t>SM001</t>
  </si>
  <si>
    <t>SM002</t>
  </si>
  <si>
    <t>SM003</t>
  </si>
  <si>
    <t>SM004</t>
  </si>
  <si>
    <t>SM005</t>
  </si>
  <si>
    <t>SM006</t>
  </si>
  <si>
    <t>SM007</t>
  </si>
  <si>
    <t>SM008</t>
  </si>
  <si>
    <t>SM009</t>
  </si>
  <si>
    <t>SM010</t>
  </si>
  <si>
    <t>SM011</t>
  </si>
  <si>
    <t>SM012</t>
  </si>
  <si>
    <t>SM013</t>
  </si>
  <si>
    <t>SM014</t>
  </si>
  <si>
    <t>SM015</t>
  </si>
  <si>
    <t>SM016</t>
  </si>
  <si>
    <t>SM017</t>
  </si>
  <si>
    <t>SM018</t>
  </si>
  <si>
    <t>SM019</t>
  </si>
  <si>
    <t>SM020</t>
  </si>
  <si>
    <t>SM021</t>
  </si>
  <si>
    <t>SM022</t>
  </si>
  <si>
    <t>SM023</t>
  </si>
  <si>
    <t xml:space="preserve">İHSAN ÖZTÜRK </t>
  </si>
  <si>
    <t xml:space="preserve">ŞERİFE ŞEN </t>
  </si>
  <si>
    <t xml:space="preserve">KIYMET TANRIVERDİ </t>
  </si>
  <si>
    <t>İSMAİL AKTURAN</t>
  </si>
  <si>
    <t xml:space="preserve">MURAT ÇELİK </t>
  </si>
  <si>
    <t xml:space="preserve">ÖMER FEVZİ İPEK </t>
  </si>
  <si>
    <t>MUSA TRAŞ</t>
  </si>
  <si>
    <t>YUSUF TOPBAŞ</t>
  </si>
  <si>
    <t>MUSTAFA ZEYBEK</t>
  </si>
  <si>
    <t>MEHMET CAM</t>
  </si>
  <si>
    <t>CEMİLEDEMİREL</t>
  </si>
  <si>
    <t xml:space="preserve">CUMALİ GARDAŞ </t>
  </si>
  <si>
    <t xml:space="preserve">FADİMANA ÖLMEZ </t>
  </si>
  <si>
    <t xml:space="preserve">SADİ ÇOŞKUN </t>
  </si>
  <si>
    <t xml:space="preserve">HABİL BOZDOĞAN </t>
  </si>
  <si>
    <t>OĞUZ TOPBAŞ</t>
  </si>
  <si>
    <t xml:space="preserve">MUSTAFA DÖNMEZ </t>
  </si>
  <si>
    <t>MUSTAFA TAYFUN</t>
  </si>
  <si>
    <t xml:space="preserve">NESLİHAN ARAÇ </t>
  </si>
  <si>
    <t>GÜLŞEN DOĞRU</t>
  </si>
  <si>
    <t xml:space="preserve">SEVİLYA ÖZASLAN </t>
  </si>
  <si>
    <t>Araç</t>
  </si>
  <si>
    <t>Metin</t>
  </si>
  <si>
    <t>FERHAT</t>
  </si>
  <si>
    <t>AHMET</t>
  </si>
  <si>
    <t xml:space="preserve">AHMET </t>
  </si>
  <si>
    <t xml:space="preserve">MEHMET </t>
  </si>
  <si>
    <t xml:space="preserve">FERHAT </t>
  </si>
  <si>
    <t>ABİTTER ALDEMİR</t>
  </si>
  <si>
    <t>KENAN ÖZ</t>
  </si>
  <si>
    <t xml:space="preserve">HÜSEYİN AKGÜÇ  </t>
  </si>
  <si>
    <t>HALİL BOZDOĞAN</t>
  </si>
  <si>
    <t>MELEK BOZDOĞAN</t>
  </si>
  <si>
    <t>EMİN</t>
  </si>
  <si>
    <t>SERAP ÖZGENC</t>
  </si>
  <si>
    <t>VOLKAN ÖZDEMİR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</si>
</sst>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&quot;₺&quot;#,##0.00"/>
    <numFmt numFmtId="166" formatCode="[$-41F]d\ mmmm;@"/>
    <numFmt numFmtId="167" formatCode="[$-41F]d\ mmm;@"/>
    <numFmt numFmtId="168" formatCode="#,##0.00_ ;\-#,##0.00\ 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162"/>
    </font>
    <font>
      <b/>
      <sz val="10"/>
      <color indexed="8"/>
      <name val="Arial"/>
      <family val="2"/>
      <charset val="162"/>
    </font>
    <font>
      <sz val="8"/>
      <name val="Calibri"/>
      <family val="2"/>
      <scheme val="minor"/>
    </font>
    <font>
      <sz val="8"/>
      <color theme="1"/>
      <name val="Arial"/>
      <family val="2"/>
      <charset val="162"/>
    </font>
    <font>
      <sz val="9"/>
      <color theme="1"/>
      <name val="Arial"/>
      <family val="2"/>
      <charset val="162"/>
    </font>
    <font>
      <sz val="10"/>
      <color theme="1"/>
      <name val="Arial"/>
      <family val="2"/>
      <charset val="162"/>
    </font>
    <font>
      <b/>
      <sz val="11"/>
      <color theme="1"/>
      <name val="Arial"/>
      <family val="2"/>
      <charset val="162"/>
    </font>
    <font>
      <sz val="7"/>
      <color theme="1"/>
      <name val="Arial"/>
      <family val="2"/>
      <charset val="162"/>
    </font>
    <font>
      <sz val="10"/>
      <color indexed="8"/>
      <name val="Arial"/>
      <family val="2"/>
      <charset val="162"/>
    </font>
    <font>
      <sz val="9"/>
      <color indexed="8"/>
      <name val="Arial"/>
      <family val="2"/>
      <charset val="162"/>
    </font>
    <font>
      <b/>
      <sz val="7"/>
      <color theme="1"/>
      <name val="Arial"/>
      <family val="2"/>
      <charset val="162"/>
    </font>
    <font>
      <b/>
      <sz val="8"/>
      <color theme="1"/>
      <name val="Arial"/>
      <family val="2"/>
      <charset val="162"/>
    </font>
    <font>
      <b/>
      <sz val="9"/>
      <color theme="1"/>
      <name val="Arial"/>
      <family val="2"/>
      <charset val="162"/>
    </font>
    <font>
      <sz val="14"/>
      <color theme="1"/>
      <name val="Calibri"/>
      <family val="2"/>
      <charset val="162"/>
      <scheme val="minor"/>
    </font>
    <font>
      <sz val="14"/>
      <color theme="1"/>
      <name val="Times New Roman"/>
      <family val="1"/>
      <charset val="162"/>
    </font>
    <font>
      <b/>
      <sz val="12"/>
      <color theme="1"/>
      <name val="Arial"/>
      <family val="2"/>
      <charset val="162"/>
    </font>
    <font>
      <sz val="12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b/>
      <i/>
      <sz val="10"/>
      <color indexed="8"/>
      <name val="Arial"/>
      <family val="2"/>
      <charset val="162"/>
    </font>
    <font>
      <i/>
      <sz val="9"/>
      <color theme="1"/>
      <name val="Arial"/>
      <family val="2"/>
      <charset val="162"/>
    </font>
    <font>
      <i/>
      <sz val="8"/>
      <color theme="1"/>
      <name val="Arial"/>
      <family val="2"/>
      <charset val="162"/>
    </font>
    <font>
      <b/>
      <i/>
      <sz val="11"/>
      <color theme="1"/>
      <name val="Arial"/>
      <family val="2"/>
      <charset val="162"/>
    </font>
    <font>
      <sz val="8"/>
      <color theme="1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1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6"/>
      <color theme="1"/>
      <name val="Calibri"/>
      <family val="2"/>
      <scheme val="minor"/>
    </font>
    <font>
      <b/>
      <sz val="14"/>
      <color theme="1"/>
      <name val="Arial"/>
      <family val="2"/>
      <charset val="162"/>
    </font>
    <font>
      <b/>
      <sz val="11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10"/>
      <color theme="1"/>
      <name val="Times New Roman"/>
      <family val="1"/>
      <charset val="162"/>
    </font>
    <font>
      <sz val="11"/>
      <color rgb="FF000000"/>
      <name val="Calibri"/>
      <family val="2"/>
      <charset val="162"/>
    </font>
    <font>
      <b/>
      <sz val="10"/>
      <color rgb="FFFF0000"/>
      <name val="Calibri"/>
      <family val="2"/>
      <charset val="162"/>
      <scheme val="minor"/>
    </font>
    <font>
      <b/>
      <sz val="10"/>
      <color rgb="FF0070C0"/>
      <name val="Calibri"/>
      <family val="2"/>
      <charset val="162"/>
      <scheme val="minor"/>
    </font>
    <font>
      <b/>
      <sz val="10"/>
      <color rgb="FFFD959A"/>
      <name val="Calibri"/>
      <family val="2"/>
      <charset val="162"/>
      <scheme val="minor"/>
    </font>
    <font>
      <b/>
      <sz val="10"/>
      <color rgb="FFC00000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8989"/>
        <bgColor indexed="64"/>
      </patternFill>
    </fill>
    <fill>
      <patternFill patternType="solid">
        <fgColor rgb="FFFFFFD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D959A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ECF4F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2C5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thin">
        <color theme="0" tint="-0.34998626667073579"/>
      </right>
      <top style="thin">
        <color auto="1"/>
      </top>
      <bottom/>
      <diagonal/>
    </border>
    <border>
      <left style="double">
        <color auto="1"/>
      </left>
      <right style="thin">
        <color theme="0" tint="-0.34998626667073579"/>
      </right>
      <top/>
      <bottom/>
      <diagonal/>
    </border>
    <border>
      <left style="double">
        <color auto="1"/>
      </left>
      <right style="thin">
        <color theme="0" tint="-0.34998626667073579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theme="0" tint="-0.34998626667073579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double">
        <color auto="1"/>
      </left>
      <right style="thin">
        <color theme="0" tint="-0.34998626667073579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</borders>
  <cellStyleXfs count="4">
    <xf numFmtId="0" fontId="0" fillId="0" borderId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20">
    <xf numFmtId="0" fontId="0" fillId="0" borderId="0" xfId="0"/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164" fontId="6" fillId="0" borderId="1" xfId="2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/>
    <xf numFmtId="164" fontId="7" fillId="0" borderId="1" xfId="2" applyNumberFormat="1" applyFont="1" applyFill="1" applyBorder="1"/>
    <xf numFmtId="164" fontId="7" fillId="0" borderId="1" xfId="2" applyNumberFormat="1" applyFont="1" applyFill="1" applyBorder="1" applyAlignment="1">
      <alignment horizontal="center" vertical="center"/>
    </xf>
    <xf numFmtId="164" fontId="6" fillId="2" borderId="0" xfId="2" applyNumberFormat="1" applyFont="1" applyFill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164" fontId="6" fillId="3" borderId="1" xfId="2" applyNumberFormat="1" applyFont="1" applyFill="1" applyBorder="1" applyAlignment="1">
      <alignment horizontal="center" vertical="center"/>
    </xf>
    <xf numFmtId="164" fontId="6" fillId="3" borderId="1" xfId="2" applyNumberFormat="1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164" fontId="6" fillId="4" borderId="1" xfId="2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164" fontId="7" fillId="4" borderId="1" xfId="2" applyNumberFormat="1" applyFont="1" applyFill="1" applyBorder="1"/>
    <xf numFmtId="164" fontId="6" fillId="4" borderId="1" xfId="2" applyNumberFormat="1" applyFont="1" applyFill="1" applyBorder="1"/>
    <xf numFmtId="0" fontId="6" fillId="5" borderId="1" xfId="0" applyFont="1" applyFill="1" applyBorder="1" applyAlignment="1">
      <alignment vertical="center"/>
    </xf>
    <xf numFmtId="164" fontId="6" fillId="5" borderId="1" xfId="2" applyNumberFormat="1" applyFont="1" applyFill="1" applyBorder="1"/>
    <xf numFmtId="0" fontId="6" fillId="5" borderId="1" xfId="0" applyFont="1" applyFill="1" applyBorder="1" applyAlignment="1">
      <alignment horizontal="center" vertical="center"/>
    </xf>
    <xf numFmtId="164" fontId="6" fillId="5" borderId="1" xfId="2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164" fontId="7" fillId="5" borderId="1" xfId="2" applyNumberFormat="1" applyFont="1" applyFill="1" applyBorder="1"/>
    <xf numFmtId="0" fontId="11" fillId="2" borderId="0" xfId="0" applyFont="1" applyFill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11" fillId="2" borderId="0" xfId="2" applyNumberFormat="1" applyFont="1" applyFill="1" applyAlignment="1">
      <alignment horizontal="center" vertical="center"/>
    </xf>
    <xf numFmtId="164" fontId="9" fillId="2" borderId="0" xfId="2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4" fontId="6" fillId="2" borderId="1" xfId="2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164" fontId="6" fillId="2" borderId="1" xfId="2" applyNumberFormat="1" applyFont="1" applyFill="1" applyBorder="1"/>
    <xf numFmtId="0" fontId="6" fillId="2" borderId="4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164" fontId="11" fillId="2" borderId="1" xfId="2" applyNumberFormat="1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>
      <alignment horizontal="center" vertical="center"/>
    </xf>
    <xf numFmtId="164" fontId="11" fillId="2" borderId="1" xfId="2" applyNumberFormat="1" applyFont="1" applyFill="1" applyBorder="1"/>
    <xf numFmtId="164" fontId="9" fillId="2" borderId="1" xfId="2" applyNumberFormat="1" applyFont="1" applyFill="1" applyBorder="1"/>
    <xf numFmtId="164" fontId="14" fillId="2" borderId="1" xfId="2" applyNumberFormat="1" applyFont="1" applyFill="1" applyBorder="1"/>
    <xf numFmtId="0" fontId="7" fillId="2" borderId="1" xfId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164" fontId="14" fillId="2" borderId="1" xfId="2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/>
    <xf numFmtId="164" fontId="7" fillId="2" borderId="1" xfId="2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vertical="center"/>
    </xf>
    <xf numFmtId="14" fontId="6" fillId="2" borderId="1" xfId="2" applyNumberFormat="1" applyFont="1" applyFill="1" applyBorder="1" applyAlignment="1">
      <alignment horizontal="right"/>
    </xf>
    <xf numFmtId="14" fontId="18" fillId="2" borderId="1" xfId="2" applyNumberFormat="1" applyFont="1" applyFill="1" applyBorder="1" applyAlignment="1">
      <alignment horizontal="right"/>
    </xf>
    <xf numFmtId="164" fontId="6" fillId="2" borderId="1" xfId="2" applyNumberFormat="1" applyFont="1" applyFill="1" applyBorder="1" applyAlignment="1">
      <alignment horizontal="right"/>
    </xf>
    <xf numFmtId="4" fontId="12" fillId="2" borderId="1" xfId="0" applyNumberFormat="1" applyFont="1" applyFill="1" applyBorder="1" applyAlignment="1">
      <alignment horizontal="left" vertical="center"/>
    </xf>
    <xf numFmtId="0" fontId="6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164" fontId="11" fillId="6" borderId="1" xfId="2" applyNumberFormat="1" applyFont="1" applyFill="1" applyBorder="1"/>
    <xf numFmtId="164" fontId="9" fillId="6" borderId="1" xfId="2" applyNumberFormat="1" applyFont="1" applyFill="1" applyBorder="1"/>
    <xf numFmtId="164" fontId="11" fillId="6" borderId="1" xfId="2" applyNumberFormat="1" applyFont="1" applyFill="1" applyBorder="1" applyAlignment="1">
      <alignment horizontal="center" vertical="center"/>
    </xf>
    <xf numFmtId="164" fontId="9" fillId="6" borderId="1" xfId="2" applyNumberFormat="1" applyFont="1" applyFill="1" applyBorder="1" applyAlignment="1">
      <alignment horizontal="center" vertical="center"/>
    </xf>
    <xf numFmtId="14" fontId="10" fillId="2" borderId="1" xfId="2" applyNumberFormat="1" applyFont="1" applyFill="1" applyBorder="1" applyAlignment="1">
      <alignment horizontal="right"/>
    </xf>
    <xf numFmtId="14" fontId="10" fillId="6" borderId="1" xfId="2" applyNumberFormat="1" applyFont="1" applyFill="1" applyBorder="1" applyAlignment="1">
      <alignment horizontal="right"/>
    </xf>
    <xf numFmtId="164" fontId="10" fillId="2" borderId="1" xfId="2" applyNumberFormat="1" applyFont="1" applyFill="1" applyBorder="1" applyAlignment="1">
      <alignment horizontal="right"/>
    </xf>
    <xf numFmtId="164" fontId="10" fillId="2" borderId="0" xfId="2" applyNumberFormat="1" applyFont="1" applyFill="1" applyAlignment="1">
      <alignment horizontal="right"/>
    </xf>
    <xf numFmtId="164" fontId="6" fillId="2" borderId="0" xfId="2" applyNumberFormat="1" applyFont="1" applyFill="1" applyAlignment="1">
      <alignment horizontal="right"/>
    </xf>
    <xf numFmtId="0" fontId="9" fillId="7" borderId="1" xfId="0" applyFont="1" applyFill="1" applyBorder="1" applyAlignment="1">
      <alignment horizontal="center" vertical="center"/>
    </xf>
    <xf numFmtId="4" fontId="17" fillId="6" borderId="1" xfId="0" applyNumberFormat="1" applyFont="1" applyFill="1" applyBorder="1" applyAlignment="1">
      <alignment horizontal="center" vertical="center"/>
    </xf>
    <xf numFmtId="164" fontId="17" fillId="6" borderId="1" xfId="2" applyNumberFormat="1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4" fontId="12" fillId="8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left" vertical="center"/>
    </xf>
    <xf numFmtId="0" fontId="7" fillId="9" borderId="1" xfId="0" applyFont="1" applyFill="1" applyBorder="1" applyAlignment="1">
      <alignment vertical="center"/>
    </xf>
    <xf numFmtId="0" fontId="19" fillId="0" borderId="5" xfId="0" applyFont="1" applyBorder="1"/>
    <xf numFmtId="0" fontId="19" fillId="0" borderId="5" xfId="0" applyFont="1" applyBorder="1" applyAlignment="1">
      <alignment horizontal="left" vertical="top"/>
    </xf>
    <xf numFmtId="0" fontId="20" fillId="0" borderId="5" xfId="0" applyFont="1" applyBorder="1"/>
    <xf numFmtId="0" fontId="19" fillId="0" borderId="0" xfId="0" applyFont="1"/>
    <xf numFmtId="14" fontId="10" fillId="2" borderId="1" xfId="2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vertical="center"/>
    </xf>
    <xf numFmtId="0" fontId="7" fillId="9" borderId="1" xfId="1" applyFont="1" applyFill="1" applyBorder="1" applyAlignment="1">
      <alignment vertical="center"/>
    </xf>
    <xf numFmtId="0" fontId="10" fillId="9" borderId="1" xfId="0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center" vertical="center"/>
    </xf>
    <xf numFmtId="164" fontId="14" fillId="2" borderId="0" xfId="2" applyNumberFormat="1" applyFont="1" applyFill="1" applyBorder="1"/>
    <xf numFmtId="4" fontId="10" fillId="2" borderId="1" xfId="2" applyNumberFormat="1" applyFont="1" applyFill="1" applyBorder="1" applyAlignment="1">
      <alignment horizontal="right"/>
    </xf>
    <xf numFmtId="0" fontId="7" fillId="10" borderId="1" xfId="0" applyFont="1" applyFill="1" applyBorder="1" applyAlignment="1">
      <alignment vertical="center"/>
    </xf>
    <xf numFmtId="0" fontId="13" fillId="11" borderId="1" xfId="0" applyFont="1" applyFill="1" applyBorder="1" applyAlignment="1">
      <alignment vertical="center"/>
    </xf>
    <xf numFmtId="4" fontId="18" fillId="2" borderId="1" xfId="2" applyNumberFormat="1" applyFont="1" applyFill="1" applyBorder="1" applyAlignment="1">
      <alignment horizontal="right"/>
    </xf>
    <xf numFmtId="4" fontId="18" fillId="2" borderId="1" xfId="2" applyNumberFormat="1" applyFont="1" applyFill="1" applyBorder="1" applyAlignment="1">
      <alignment horizontal="center" vertical="center"/>
    </xf>
    <xf numFmtId="164" fontId="18" fillId="2" borderId="0" xfId="2" applyNumberFormat="1" applyFont="1" applyFill="1" applyAlignment="1">
      <alignment horizontal="right"/>
    </xf>
    <xf numFmtId="164" fontId="11" fillId="2" borderId="0" xfId="2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4" fontId="12" fillId="9" borderId="1" xfId="2" applyNumberFormat="1" applyFont="1" applyFill="1" applyBorder="1" applyAlignment="1">
      <alignment horizontal="center"/>
    </xf>
    <xf numFmtId="4" fontId="12" fillId="2" borderId="1" xfId="2" applyNumberFormat="1" applyFont="1" applyFill="1" applyBorder="1" applyAlignment="1">
      <alignment horizontal="center"/>
    </xf>
    <xf numFmtId="4" fontId="12" fillId="2" borderId="1" xfId="2" applyNumberFormat="1" applyFont="1" applyFill="1" applyBorder="1" applyAlignment="1">
      <alignment horizontal="center" vertical="center"/>
    </xf>
    <xf numFmtId="164" fontId="12" fillId="2" borderId="0" xfId="2" applyNumberFormat="1" applyFont="1" applyFill="1" applyAlignment="1">
      <alignment horizontal="center"/>
    </xf>
    <xf numFmtId="4" fontId="12" fillId="12" borderId="1" xfId="2" applyNumberFormat="1" applyFont="1" applyFill="1" applyBorder="1" applyAlignment="1">
      <alignment horizontal="center"/>
    </xf>
    <xf numFmtId="0" fontId="7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vertical="center"/>
    </xf>
    <xf numFmtId="164" fontId="9" fillId="12" borderId="1" xfId="2" applyNumberFormat="1" applyFont="1" applyFill="1" applyBorder="1"/>
    <xf numFmtId="14" fontId="10" fillId="12" borderId="1" xfId="2" applyNumberFormat="1" applyFont="1" applyFill="1" applyBorder="1" applyAlignment="1">
      <alignment horizontal="right"/>
    </xf>
    <xf numFmtId="0" fontId="6" fillId="12" borderId="1" xfId="0" applyFont="1" applyFill="1" applyBorder="1" applyAlignment="1">
      <alignment vertical="center"/>
    </xf>
    <xf numFmtId="164" fontId="9" fillId="12" borderId="1" xfId="2" applyNumberFormat="1" applyFont="1" applyFill="1" applyBorder="1" applyAlignment="1">
      <alignment horizontal="center" vertical="center"/>
    </xf>
    <xf numFmtId="4" fontId="12" fillId="13" borderId="1" xfId="2" applyNumberFormat="1" applyFont="1" applyFill="1" applyBorder="1" applyAlignment="1">
      <alignment horizontal="center"/>
    </xf>
    <xf numFmtId="0" fontId="7" fillId="13" borderId="1" xfId="0" applyFont="1" applyFill="1" applyBorder="1" applyAlignment="1">
      <alignment vertical="center"/>
    </xf>
    <xf numFmtId="0" fontId="10" fillId="13" borderId="1" xfId="0" applyFont="1" applyFill="1" applyBorder="1" applyAlignment="1">
      <alignment vertical="center"/>
    </xf>
    <xf numFmtId="164" fontId="9" fillId="13" borderId="1" xfId="2" applyNumberFormat="1" applyFont="1" applyFill="1" applyBorder="1"/>
    <xf numFmtId="14" fontId="10" fillId="13" borderId="1" xfId="2" applyNumberFormat="1" applyFont="1" applyFill="1" applyBorder="1" applyAlignment="1">
      <alignment horizontal="right"/>
    </xf>
    <xf numFmtId="4" fontId="18" fillId="0" borderId="1" xfId="2" applyNumberFormat="1" applyFont="1" applyFill="1" applyBorder="1" applyAlignment="1">
      <alignment horizontal="right"/>
    </xf>
    <xf numFmtId="4" fontId="12" fillId="0" borderId="1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/>
    </xf>
    <xf numFmtId="0" fontId="13" fillId="2" borderId="6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14" fontId="10" fillId="2" borderId="6" xfId="2" applyNumberFormat="1" applyFont="1" applyFill="1" applyBorder="1" applyAlignment="1">
      <alignment horizontal="right"/>
    </xf>
    <xf numFmtId="4" fontId="12" fillId="2" borderId="6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164" fontId="9" fillId="2" borderId="6" xfId="2" applyNumberFormat="1" applyFont="1" applyFill="1" applyBorder="1" applyAlignment="1">
      <alignment horizontal="center" vertical="center"/>
    </xf>
    <xf numFmtId="164" fontId="10" fillId="2" borderId="6" xfId="2" applyNumberFormat="1" applyFont="1" applyFill="1" applyBorder="1" applyAlignment="1">
      <alignment horizontal="right"/>
    </xf>
    <xf numFmtId="0" fontId="18" fillId="6" borderId="1" xfId="0" applyFont="1" applyFill="1" applyBorder="1" applyAlignment="1">
      <alignment horizontal="center" vertical="center"/>
    </xf>
    <xf numFmtId="4" fontId="18" fillId="6" borderId="1" xfId="0" applyNumberFormat="1" applyFont="1" applyFill="1" applyBorder="1" applyAlignment="1">
      <alignment horizontal="center" vertical="center"/>
    </xf>
    <xf numFmtId="4" fontId="18" fillId="8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4" fontId="12" fillId="10" borderId="1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4" fontId="23" fillId="10" borderId="1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vertical="center"/>
    </xf>
    <xf numFmtId="4" fontId="18" fillId="9" borderId="1" xfId="0" applyNumberFormat="1" applyFont="1" applyFill="1" applyBorder="1" applyAlignment="1">
      <alignment horizontal="center" vertical="center"/>
    </xf>
    <xf numFmtId="4" fontId="21" fillId="9" borderId="1" xfId="0" applyNumberFormat="1" applyFont="1" applyFill="1" applyBorder="1" applyAlignment="1">
      <alignment horizontal="center" vertical="center"/>
    </xf>
    <xf numFmtId="4" fontId="12" fillId="9" borderId="1" xfId="0" applyNumberFormat="1" applyFont="1" applyFill="1" applyBorder="1" applyAlignment="1">
      <alignment horizontal="center" vertical="center"/>
    </xf>
    <xf numFmtId="4" fontId="12" fillId="14" borderId="1" xfId="0" applyNumberFormat="1" applyFont="1" applyFill="1" applyBorder="1" applyAlignment="1">
      <alignment horizontal="center" vertical="center"/>
    </xf>
    <xf numFmtId="4" fontId="12" fillId="14" borderId="1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vertical="center"/>
    </xf>
    <xf numFmtId="0" fontId="25" fillId="12" borderId="1" xfId="0" applyFont="1" applyFill="1" applyBorder="1" applyAlignment="1">
      <alignment vertical="center"/>
    </xf>
    <xf numFmtId="164" fontId="26" fillId="12" borderId="1" xfId="2" applyNumberFormat="1" applyFont="1" applyFill="1" applyBorder="1"/>
    <xf numFmtId="14" fontId="25" fillId="12" borderId="1" xfId="2" applyNumberFormat="1" applyFont="1" applyFill="1" applyBorder="1" applyAlignment="1">
      <alignment horizontal="right"/>
    </xf>
    <xf numFmtId="4" fontId="27" fillId="12" borderId="1" xfId="2" applyNumberFormat="1" applyFont="1" applyFill="1" applyBorder="1" applyAlignment="1">
      <alignment horizontal="center"/>
    </xf>
    <xf numFmtId="0" fontId="6" fillId="15" borderId="0" xfId="0" applyFont="1" applyFill="1" applyAlignment="1">
      <alignment horizontal="center" vertical="center"/>
    </xf>
    <xf numFmtId="0" fontId="7" fillId="2" borderId="6" xfId="0" applyFont="1" applyFill="1" applyBorder="1" applyAlignment="1">
      <alignment vertical="center"/>
    </xf>
    <xf numFmtId="0" fontId="15" fillId="2" borderId="6" xfId="0" applyFont="1" applyFill="1" applyBorder="1" applyAlignment="1">
      <alignment vertical="center"/>
    </xf>
    <xf numFmtId="164" fontId="14" fillId="2" borderId="0" xfId="2" applyNumberFormat="1" applyFont="1" applyFill="1" applyBorder="1" applyAlignment="1">
      <alignment horizontal="center" vertical="center"/>
    </xf>
    <xf numFmtId="164" fontId="9" fillId="2" borderId="6" xfId="2" applyNumberFormat="1" applyFont="1" applyFill="1" applyBorder="1"/>
    <xf numFmtId="4" fontId="12" fillId="8" borderId="6" xfId="0" applyNumberFormat="1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4" fontId="12" fillId="6" borderId="1" xfId="0" applyNumberFormat="1" applyFont="1" applyFill="1" applyBorder="1" applyAlignment="1">
      <alignment horizontal="center" vertical="center"/>
    </xf>
    <xf numFmtId="4" fontId="12" fillId="16" borderId="1" xfId="0" applyNumberFormat="1" applyFont="1" applyFill="1" applyBorder="1" applyAlignment="1">
      <alignment horizontal="center" vertical="center"/>
    </xf>
    <xf numFmtId="4" fontId="12" fillId="17" borderId="1" xfId="0" applyNumberFormat="1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vertical="center"/>
    </xf>
    <xf numFmtId="0" fontId="21" fillId="2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vertical="center"/>
    </xf>
    <xf numFmtId="0" fontId="6" fillId="18" borderId="1" xfId="0" applyFont="1" applyFill="1" applyBorder="1" applyAlignment="1">
      <alignment vertical="center"/>
    </xf>
    <xf numFmtId="0" fontId="7" fillId="18" borderId="1" xfId="0" applyFont="1" applyFill="1" applyBorder="1" applyAlignment="1">
      <alignment vertical="center"/>
    </xf>
    <xf numFmtId="4" fontId="12" fillId="19" borderId="1" xfId="0" applyNumberFormat="1" applyFont="1" applyFill="1" applyBorder="1" applyAlignment="1">
      <alignment horizontal="center" vertical="center"/>
    </xf>
    <xf numFmtId="4" fontId="18" fillId="10" borderId="1" xfId="0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vertical="center"/>
    </xf>
    <xf numFmtId="0" fontId="13" fillId="10" borderId="1" xfId="0" applyFont="1" applyFill="1" applyBorder="1" applyAlignment="1">
      <alignment vertical="center"/>
    </xf>
    <xf numFmtId="0" fontId="10" fillId="10" borderId="1" xfId="0" applyFont="1" applyFill="1" applyBorder="1" applyAlignment="1">
      <alignment vertical="center"/>
    </xf>
    <xf numFmtId="164" fontId="11" fillId="10" borderId="1" xfId="2" applyNumberFormat="1" applyFont="1" applyFill="1" applyBorder="1" applyAlignment="1">
      <alignment horizontal="center" vertical="center"/>
    </xf>
    <xf numFmtId="164" fontId="9" fillId="10" borderId="1" xfId="2" applyNumberFormat="1" applyFont="1" applyFill="1" applyBorder="1" applyAlignment="1">
      <alignment horizontal="center" vertical="center"/>
    </xf>
    <xf numFmtId="14" fontId="10" fillId="10" borderId="1" xfId="2" applyNumberFormat="1" applyFont="1" applyFill="1" applyBorder="1" applyAlignment="1">
      <alignment horizontal="right"/>
    </xf>
    <xf numFmtId="4" fontId="21" fillId="10" borderId="1" xfId="0" applyNumberFormat="1" applyFont="1" applyFill="1" applyBorder="1" applyAlignment="1">
      <alignment horizontal="center" vertical="center"/>
    </xf>
    <xf numFmtId="0" fontId="19" fillId="9" borderId="5" xfId="0" applyFont="1" applyFill="1" applyBorder="1"/>
    <xf numFmtId="0" fontId="9" fillId="6" borderId="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 textRotation="90"/>
    </xf>
    <xf numFmtId="165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9" fillId="8" borderId="1" xfId="0" applyNumberFormat="1" applyFont="1" applyFill="1" applyBorder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/>
    </xf>
    <xf numFmtId="167" fontId="17" fillId="23" borderId="1" xfId="0" applyNumberFormat="1" applyFont="1" applyFill="1" applyBorder="1" applyAlignment="1">
      <alignment horizontal="center" vertical="center"/>
    </xf>
    <xf numFmtId="167" fontId="28" fillId="23" borderId="1" xfId="0" applyNumberFormat="1" applyFont="1" applyFill="1" applyBorder="1" applyAlignment="1">
      <alignment horizontal="center"/>
    </xf>
    <xf numFmtId="167" fontId="0" fillId="23" borderId="1" xfId="0" applyNumberFormat="1" applyFill="1" applyBorder="1" applyAlignment="1">
      <alignment horizontal="center"/>
    </xf>
    <xf numFmtId="167" fontId="3" fillId="23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/>
    </xf>
    <xf numFmtId="3" fontId="29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vertical="center"/>
    </xf>
    <xf numFmtId="0" fontId="28" fillId="4" borderId="1" xfId="0" applyFont="1" applyFill="1" applyBorder="1" applyAlignment="1">
      <alignment horizontal="center"/>
    </xf>
    <xf numFmtId="3" fontId="29" fillId="4" borderId="1" xfId="0" applyNumberFormat="1" applyFont="1" applyFill="1" applyBorder="1" applyAlignment="1">
      <alignment horizontal="center"/>
    </xf>
    <xf numFmtId="0" fontId="28" fillId="5" borderId="1" xfId="0" applyFont="1" applyFill="1" applyBorder="1" applyAlignment="1">
      <alignment horizontal="center"/>
    </xf>
    <xf numFmtId="3" fontId="29" fillId="5" borderId="1" xfId="0" applyNumberFormat="1" applyFont="1" applyFill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28" fillId="9" borderId="1" xfId="0" applyFont="1" applyFill="1" applyBorder="1" applyAlignment="1">
      <alignment vertical="center"/>
    </xf>
    <xf numFmtId="4" fontId="31" fillId="22" borderId="1" xfId="0" applyNumberFormat="1" applyFont="1" applyFill="1" applyBorder="1" applyAlignment="1">
      <alignment horizontal="center"/>
    </xf>
    <xf numFmtId="167" fontId="31" fillId="23" borderId="1" xfId="0" applyNumberFormat="1" applyFont="1" applyFill="1" applyBorder="1" applyAlignment="1">
      <alignment horizontal="center" textRotation="90"/>
    </xf>
    <xf numFmtId="167" fontId="32" fillId="23" borderId="1" xfId="0" applyNumberFormat="1" applyFont="1" applyFill="1" applyBorder="1" applyAlignment="1">
      <alignment horizontal="center" textRotation="90"/>
    </xf>
    <xf numFmtId="167" fontId="31" fillId="10" borderId="1" xfId="0" applyNumberFormat="1" applyFont="1" applyFill="1" applyBorder="1" applyAlignment="1">
      <alignment horizontal="center" textRotation="90"/>
    </xf>
    <xf numFmtId="4" fontId="31" fillId="26" borderId="1" xfId="0" applyNumberFormat="1" applyFont="1" applyFill="1" applyBorder="1" applyAlignment="1">
      <alignment horizontal="center"/>
    </xf>
    <xf numFmtId="4" fontId="35" fillId="22" borderId="1" xfId="0" applyNumberFormat="1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167" fontId="0" fillId="23" borderId="1" xfId="0" applyNumberForma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0" fillId="20" borderId="1" xfId="0" applyFill="1" applyBorder="1" applyAlignment="1">
      <alignment horizontal="left"/>
    </xf>
    <xf numFmtId="0" fontId="0" fillId="21" borderId="1" xfId="0" applyFill="1" applyBorder="1" applyAlignment="1">
      <alignment horizontal="left"/>
    </xf>
    <xf numFmtId="0" fontId="33" fillId="24" borderId="7" xfId="0" applyFont="1" applyFill="1" applyBorder="1" applyAlignment="1">
      <alignment horizontal="left" vertical="center" wrapText="1"/>
    </xf>
    <xf numFmtId="0" fontId="33" fillId="24" borderId="8" xfId="0" applyFont="1" applyFill="1" applyBorder="1" applyAlignment="1">
      <alignment horizontal="left" vertical="center" wrapText="1"/>
    </xf>
    <xf numFmtId="0" fontId="33" fillId="24" borderId="9" xfId="0" applyFont="1" applyFill="1" applyBorder="1" applyAlignment="1">
      <alignment horizontal="left" vertical="center" wrapText="1"/>
    </xf>
    <xf numFmtId="0" fontId="33" fillId="25" borderId="7" xfId="0" applyFont="1" applyFill="1" applyBorder="1" applyAlignment="1">
      <alignment horizontal="left" vertical="center" wrapText="1"/>
    </xf>
    <xf numFmtId="0" fontId="33" fillId="25" borderId="8" xfId="0" applyFont="1" applyFill="1" applyBorder="1" applyAlignment="1">
      <alignment horizontal="left" vertical="center" wrapText="1"/>
    </xf>
    <xf numFmtId="0" fontId="33" fillId="25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68" fontId="38" fillId="0" borderId="1" xfId="2" applyNumberFormat="1" applyFont="1" applyBorder="1" applyAlignment="1">
      <alignment horizontal="center" vertical="center"/>
    </xf>
    <xf numFmtId="0" fontId="37" fillId="0" borderId="0" xfId="0" applyFont="1" applyAlignment="1">
      <alignment horizontal="center"/>
    </xf>
    <xf numFmtId="4" fontId="39" fillId="26" borderId="10" xfId="0" applyNumberFormat="1" applyFont="1" applyFill="1" applyBorder="1" applyAlignment="1" applyProtection="1">
      <alignment horizontal="center" vertical="center"/>
      <protection locked="0"/>
    </xf>
    <xf numFmtId="4" fontId="39" fillId="26" borderId="11" xfId="0" applyNumberFormat="1" applyFont="1" applyFill="1" applyBorder="1" applyAlignment="1" applyProtection="1">
      <alignment horizontal="center" vertical="center"/>
      <protection locked="0"/>
    </xf>
    <xf numFmtId="4" fontId="39" fillId="26" borderId="1" xfId="0" applyNumberFormat="1" applyFont="1" applyFill="1" applyBorder="1" applyAlignment="1" applyProtection="1">
      <alignment horizontal="center" vertical="center"/>
      <protection locked="0"/>
    </xf>
    <xf numFmtId="0" fontId="0" fillId="26" borderId="1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41" fillId="0" borderId="14" xfId="0" applyFont="1" applyBorder="1" applyAlignment="1">
      <alignment vertical="center"/>
    </xf>
    <xf numFmtId="10" fontId="41" fillId="0" borderId="15" xfId="0" applyNumberFormat="1" applyFont="1" applyBorder="1" applyAlignment="1">
      <alignment vertical="center"/>
    </xf>
    <xf numFmtId="0" fontId="40" fillId="0" borderId="0" xfId="0" applyFont="1"/>
    <xf numFmtId="10" fontId="38" fillId="0" borderId="1" xfId="3" applyNumberFormat="1" applyFont="1" applyBorder="1" applyAlignment="1">
      <alignment horizontal="center" vertical="center"/>
    </xf>
    <xf numFmtId="10" fontId="42" fillId="0" borderId="1" xfId="3" applyNumberFormat="1" applyFont="1" applyBorder="1" applyAlignment="1">
      <alignment horizontal="center" vertical="center"/>
    </xf>
    <xf numFmtId="10" fontId="43" fillId="0" borderId="1" xfId="3" applyNumberFormat="1" applyFont="1" applyBorder="1" applyAlignment="1">
      <alignment horizontal="center" vertical="center"/>
    </xf>
    <xf numFmtId="10" fontId="44" fillId="0" borderId="1" xfId="3" applyNumberFormat="1" applyFont="1" applyBorder="1" applyAlignment="1">
      <alignment horizontal="center" vertical="center"/>
    </xf>
    <xf numFmtId="10" fontId="45" fillId="0" borderId="1" xfId="3" applyNumberFormat="1" applyFont="1" applyBorder="1" applyAlignment="1">
      <alignment horizontal="center" vertical="center"/>
    </xf>
    <xf numFmtId="10" fontId="45" fillId="9" borderId="1" xfId="3" applyNumberFormat="1" applyFont="1" applyFill="1" applyBorder="1" applyAlignment="1">
      <alignment horizontal="center" vertical="center"/>
    </xf>
    <xf numFmtId="168" fontId="38" fillId="0" borderId="6" xfId="2" applyNumberFormat="1" applyFont="1" applyBorder="1" applyAlignment="1">
      <alignment horizontal="center" vertical="center"/>
    </xf>
    <xf numFmtId="168" fontId="38" fillId="0" borderId="16" xfId="2" applyNumberFormat="1" applyFont="1" applyBorder="1" applyAlignment="1">
      <alignment horizontal="center" vertical="center"/>
    </xf>
    <xf numFmtId="168" fontId="38" fillId="0" borderId="17" xfId="2" applyNumberFormat="1" applyFont="1" applyBorder="1" applyAlignment="1">
      <alignment horizontal="center" vertical="center"/>
    </xf>
    <xf numFmtId="168" fontId="38" fillId="0" borderId="16" xfId="2" applyNumberFormat="1" applyFont="1" applyBorder="1" applyAlignment="1">
      <alignment vertical="center"/>
    </xf>
    <xf numFmtId="168" fontId="38" fillId="0" borderId="17" xfId="2" applyNumberFormat="1" applyFont="1" applyBorder="1" applyAlignment="1">
      <alignment vertical="center"/>
    </xf>
    <xf numFmtId="167" fontId="32" fillId="23" borderId="1" xfId="0" applyNumberFormat="1" applyFont="1" applyFill="1" applyBorder="1" applyAlignment="1">
      <alignment horizontal="center" vertical="center" textRotation="90"/>
    </xf>
    <xf numFmtId="0" fontId="37" fillId="0" borderId="0" xfId="0" applyFont="1" applyAlignment="1">
      <alignment horizontal="center" vertical="center"/>
    </xf>
    <xf numFmtId="3" fontId="29" fillId="0" borderId="17" xfId="0" applyNumberFormat="1" applyFont="1" applyBorder="1" applyAlignment="1">
      <alignment horizontal="center"/>
    </xf>
    <xf numFmtId="0" fontId="28" fillId="0" borderId="17" xfId="0" applyFont="1" applyBorder="1" applyAlignment="1">
      <alignment vertical="center"/>
    </xf>
    <xf numFmtId="4" fontId="9" fillId="2" borderId="17" xfId="0" applyNumberFormat="1" applyFont="1" applyFill="1" applyBorder="1" applyAlignment="1">
      <alignment horizontal="center" vertical="center"/>
    </xf>
    <xf numFmtId="4" fontId="9" fillId="8" borderId="17" xfId="0" applyNumberFormat="1" applyFont="1" applyFill="1" applyBorder="1" applyAlignment="1">
      <alignment horizontal="center" vertical="center"/>
    </xf>
    <xf numFmtId="4" fontId="39" fillId="26" borderId="17" xfId="0" applyNumberFormat="1" applyFont="1" applyFill="1" applyBorder="1" applyAlignment="1" applyProtection="1">
      <alignment horizontal="center" vertical="center"/>
      <protection locked="0"/>
    </xf>
    <xf numFmtId="4" fontId="31" fillId="26" borderId="17" xfId="0" applyNumberFormat="1" applyFont="1" applyFill="1" applyBorder="1" applyAlignment="1">
      <alignment horizontal="center"/>
    </xf>
    <xf numFmtId="0" fontId="33" fillId="25" borderId="18" xfId="0" applyFont="1" applyFill="1" applyBorder="1" applyAlignment="1">
      <alignment horizontal="left" vertical="center" wrapText="1"/>
    </xf>
    <xf numFmtId="3" fontId="29" fillId="0" borderId="19" xfId="0" applyNumberFormat="1" applyFont="1" applyBorder="1" applyAlignment="1">
      <alignment horizontal="center"/>
    </xf>
    <xf numFmtId="0" fontId="28" fillId="0" borderId="19" xfId="0" applyFont="1" applyBorder="1" applyAlignment="1">
      <alignment vertical="center"/>
    </xf>
    <xf numFmtId="4" fontId="9" fillId="2" borderId="19" xfId="0" applyNumberFormat="1" applyFont="1" applyFill="1" applyBorder="1" applyAlignment="1">
      <alignment horizontal="center" vertical="center"/>
    </xf>
    <xf numFmtId="4" fontId="9" fillId="8" borderId="19" xfId="0" applyNumberFormat="1" applyFont="1" applyFill="1" applyBorder="1" applyAlignment="1">
      <alignment horizontal="center" vertical="center"/>
    </xf>
    <xf numFmtId="4" fontId="39" fillId="26" borderId="19" xfId="0" applyNumberFormat="1" applyFont="1" applyFill="1" applyBorder="1" applyAlignment="1" applyProtection="1">
      <alignment horizontal="center" vertical="center"/>
      <protection locked="0"/>
    </xf>
    <xf numFmtId="4" fontId="31" fillId="26" borderId="19" xfId="0" applyNumberFormat="1" applyFont="1" applyFill="1" applyBorder="1" applyAlignment="1">
      <alignment horizontal="center"/>
    </xf>
    <xf numFmtId="168" fontId="38" fillId="0" borderId="19" xfId="2" applyNumberFormat="1" applyFont="1" applyBorder="1" applyAlignment="1">
      <alignment horizontal="center" vertical="center"/>
    </xf>
    <xf numFmtId="168" fontId="38" fillId="0" borderId="20" xfId="2" applyNumberFormat="1" applyFont="1" applyBorder="1" applyAlignment="1">
      <alignment horizontal="center" vertical="center"/>
    </xf>
    <xf numFmtId="0" fontId="28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left"/>
    </xf>
    <xf numFmtId="4" fontId="31" fillId="9" borderId="1" xfId="0" applyNumberFormat="1" applyFont="1" applyFill="1" applyBorder="1" applyAlignment="1">
      <alignment horizontal="center"/>
    </xf>
    <xf numFmtId="0" fontId="28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4" fillId="2" borderId="6" xfId="2" applyNumberFormat="1" applyFont="1" applyFill="1" applyBorder="1"/>
    <xf numFmtId="164" fontId="14" fillId="2" borderId="6" xfId="2" applyNumberFormat="1" applyFont="1" applyFill="1" applyBorder="1" applyAlignment="1">
      <alignment horizontal="center" vertical="center"/>
    </xf>
    <xf numFmtId="164" fontId="14" fillId="2" borderId="17" xfId="2" applyNumberFormat="1" applyFont="1" applyFill="1" applyBorder="1"/>
    <xf numFmtId="164" fontId="14" fillId="2" borderId="16" xfId="2" applyNumberFormat="1" applyFont="1" applyFill="1" applyBorder="1"/>
    <xf numFmtId="164" fontId="14" fillId="2" borderId="16" xfId="2" applyNumberFormat="1" applyFont="1" applyFill="1" applyBorder="1" applyAlignment="1">
      <alignment horizontal="center" vertical="center"/>
    </xf>
    <xf numFmtId="164" fontId="14" fillId="2" borderId="17" xfId="2" applyNumberFormat="1" applyFont="1" applyFill="1" applyBorder="1" applyAlignment="1">
      <alignment horizontal="center" vertical="center"/>
    </xf>
    <xf numFmtId="3" fontId="29" fillId="0" borderId="6" xfId="0" applyNumberFormat="1" applyFont="1" applyBorder="1" applyAlignment="1">
      <alignment horizontal="center"/>
    </xf>
    <xf numFmtId="0" fontId="28" fillId="0" borderId="6" xfId="0" applyFont="1" applyBorder="1" applyAlignment="1">
      <alignment vertical="center"/>
    </xf>
    <xf numFmtId="4" fontId="9" fillId="2" borderId="6" xfId="0" applyNumberFormat="1" applyFont="1" applyFill="1" applyBorder="1" applyAlignment="1">
      <alignment horizontal="center" vertical="center"/>
    </xf>
    <xf numFmtId="4" fontId="9" fillId="8" borderId="6" xfId="0" applyNumberFormat="1" applyFont="1" applyFill="1" applyBorder="1" applyAlignment="1">
      <alignment horizontal="center" vertical="center"/>
    </xf>
    <xf numFmtId="4" fontId="39" fillId="26" borderId="6" xfId="0" applyNumberFormat="1" applyFont="1" applyFill="1" applyBorder="1" applyAlignment="1" applyProtection="1">
      <alignment horizontal="center" vertical="center"/>
      <protection locked="0"/>
    </xf>
    <xf numFmtId="4" fontId="31" fillId="26" borderId="6" xfId="0" applyNumberFormat="1" applyFont="1" applyFill="1" applyBorder="1" applyAlignment="1">
      <alignment horizontal="center"/>
    </xf>
    <xf numFmtId="0" fontId="33" fillId="25" borderId="21" xfId="0" applyFont="1" applyFill="1" applyBorder="1" applyAlignment="1">
      <alignment horizontal="left" vertical="center" wrapText="1"/>
    </xf>
    <xf numFmtId="3" fontId="29" fillId="0" borderId="22" xfId="0" applyNumberFormat="1" applyFont="1" applyBorder="1" applyAlignment="1">
      <alignment horizontal="center"/>
    </xf>
    <xf numFmtId="0" fontId="28" fillId="0" borderId="22" xfId="0" applyFont="1" applyBorder="1" applyAlignment="1">
      <alignment vertical="center"/>
    </xf>
    <xf numFmtId="4" fontId="9" fillId="2" borderId="22" xfId="0" applyNumberFormat="1" applyFont="1" applyFill="1" applyBorder="1" applyAlignment="1">
      <alignment horizontal="center" vertical="center"/>
    </xf>
    <xf numFmtId="4" fontId="9" fillId="8" borderId="22" xfId="0" applyNumberFormat="1" applyFont="1" applyFill="1" applyBorder="1" applyAlignment="1">
      <alignment horizontal="center" vertical="center"/>
    </xf>
    <xf numFmtId="4" fontId="39" fillId="26" borderId="22" xfId="0" applyNumberFormat="1" applyFont="1" applyFill="1" applyBorder="1" applyAlignment="1" applyProtection="1">
      <alignment horizontal="center" vertical="center"/>
      <protection locked="0"/>
    </xf>
    <xf numFmtId="4" fontId="31" fillId="26" borderId="22" xfId="0" applyNumberFormat="1" applyFont="1" applyFill="1" applyBorder="1" applyAlignment="1">
      <alignment horizontal="center"/>
    </xf>
    <xf numFmtId="168" fontId="38" fillId="0" borderId="22" xfId="2" applyNumberFormat="1" applyFont="1" applyBorder="1" applyAlignment="1">
      <alignment horizontal="center" vertical="center"/>
    </xf>
    <xf numFmtId="168" fontId="38" fillId="0" borderId="23" xfId="2" applyNumberFormat="1" applyFont="1" applyBorder="1" applyAlignment="1">
      <alignment horizontal="center" vertical="center"/>
    </xf>
    <xf numFmtId="10" fontId="44" fillId="0" borderId="17" xfId="3" applyNumberFormat="1" applyFont="1" applyBorder="1" applyAlignment="1">
      <alignment horizontal="center" vertical="center"/>
    </xf>
    <xf numFmtId="0" fontId="1" fillId="0" borderId="1" xfId="0" applyFont="1" applyBorder="1"/>
    <xf numFmtId="0" fontId="1" fillId="10" borderId="1" xfId="0" applyFont="1" applyFill="1" applyBorder="1"/>
    <xf numFmtId="0" fontId="0" fillId="0" borderId="1" xfId="0" applyBorder="1" applyAlignment="1">
      <alignment horizontal="center"/>
    </xf>
    <xf numFmtId="0" fontId="19" fillId="6" borderId="5" xfId="0" applyFont="1" applyFill="1" applyBorder="1"/>
    <xf numFmtId="0" fontId="10" fillId="26" borderId="1" xfId="0" applyFont="1" applyFill="1" applyBorder="1" applyAlignment="1">
      <alignment vertical="center"/>
    </xf>
    <xf numFmtId="0" fontId="1" fillId="0" borderId="0" xfId="0" applyFont="1"/>
    <xf numFmtId="0" fontId="7" fillId="2" borderId="6" xfId="1" applyFont="1" applyFill="1" applyBorder="1" applyAlignment="1">
      <alignment vertical="center"/>
    </xf>
    <xf numFmtId="164" fontId="11" fillId="2" borderId="17" xfId="2" applyNumberFormat="1" applyFont="1" applyFill="1" applyBorder="1"/>
    <xf numFmtId="164" fontId="11" fillId="2" borderId="0" xfId="2" applyNumberFormat="1" applyFont="1" applyFill="1" applyBorder="1"/>
    <xf numFmtId="168" fontId="38" fillId="0" borderId="6" xfId="2" applyNumberFormat="1" applyFont="1" applyBorder="1" applyAlignment="1">
      <alignment horizontal="center" vertical="center"/>
    </xf>
    <xf numFmtId="168" fontId="38" fillId="0" borderId="16" xfId="2" applyNumberFormat="1" applyFont="1" applyBorder="1" applyAlignment="1">
      <alignment horizontal="center" vertical="center"/>
    </xf>
    <xf numFmtId="168" fontId="38" fillId="0" borderId="17" xfId="2" applyNumberFormat="1" applyFont="1" applyBorder="1" applyAlignment="1">
      <alignment horizontal="center" vertical="center"/>
    </xf>
    <xf numFmtId="168" fontId="38" fillId="0" borderId="20" xfId="2" applyNumberFormat="1" applyFont="1" applyBorder="1" applyAlignment="1">
      <alignment horizontal="center" vertical="center"/>
    </xf>
    <xf numFmtId="168" fontId="38" fillId="0" borderId="23" xfId="2" applyNumberFormat="1" applyFont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" fontId="21" fillId="6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Border="1" applyAlignment="1">
      <alignment vertical="center"/>
    </xf>
    <xf numFmtId="4" fontId="21" fillId="2" borderId="6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Virgül" xfId="2" builtinId="3"/>
    <cellStyle name="Yüzde" xfId="3" builtinId="5"/>
  </cellStyles>
  <dxfs count="29">
    <dxf>
      <fill>
        <patternFill>
          <bgColor rgb="FFFF6969"/>
        </patternFill>
      </fill>
    </dxf>
    <dxf>
      <fill>
        <patternFill>
          <bgColor rgb="FFFFFF89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6969"/>
        </patternFill>
      </fill>
    </dxf>
    <dxf>
      <fill>
        <patternFill>
          <bgColor rgb="FFFFFF89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6969"/>
        </patternFill>
      </fill>
    </dxf>
    <dxf>
      <fill>
        <patternFill>
          <bgColor rgb="FFFFFF89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6969"/>
        </patternFill>
      </fill>
    </dxf>
    <dxf>
      <fill>
        <patternFill>
          <bgColor rgb="FFFFFF89"/>
        </patternFill>
      </fill>
    </dxf>
    <dxf>
      <fill>
        <patternFill>
          <bgColor theme="9" tint="0.59996337778862885"/>
        </patternFill>
      </fill>
    </dxf>
    <dxf>
      <fill>
        <patternFill>
          <bgColor rgb="FFFF6969"/>
        </patternFill>
      </fill>
    </dxf>
    <dxf>
      <fill>
        <patternFill>
          <bgColor rgb="FFFFFF89"/>
        </patternFill>
      </fill>
    </dxf>
    <dxf>
      <fill>
        <patternFill>
          <bgColor theme="9" tint="0.59996337778862885"/>
        </patternFill>
      </fill>
    </dxf>
    <dxf>
      <fill>
        <patternFill>
          <bgColor rgb="FFFF6969"/>
        </patternFill>
      </fill>
    </dxf>
    <dxf>
      <fill>
        <patternFill>
          <bgColor rgb="FFFFFF89"/>
        </patternFill>
      </fill>
    </dxf>
    <dxf>
      <fill>
        <patternFill>
          <bgColor theme="9" tint="0.59996337778862885"/>
        </patternFill>
      </fill>
    </dxf>
    <dxf>
      <fill>
        <patternFill>
          <bgColor rgb="FFFF6969"/>
        </patternFill>
      </fill>
    </dxf>
    <dxf>
      <fill>
        <patternFill>
          <bgColor rgb="FFFFFF89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C99FF"/>
      <color rgb="FFFD959A"/>
      <color rgb="FFECF4FA"/>
      <color rgb="FFFA1A25"/>
      <color rgb="FFFF8989"/>
      <color rgb="FFFFFFD1"/>
      <color rgb="FFFFFF89"/>
      <color rgb="FFFF8A3B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V119"/>
  <sheetViews>
    <sheetView zoomScale="80" zoomScaleNormal="80" workbookViewId="0">
      <pane xSplit="6" ySplit="1" topLeftCell="Y2" activePane="bottomRight" state="frozenSplit"/>
      <selection pane="topRight" activeCell="F1" sqref="F1"/>
      <selection pane="bottomLeft" activeCell="A2" sqref="A2"/>
      <selection pane="bottomRight" activeCell="AD11" sqref="AD11"/>
    </sheetView>
  </sheetViews>
  <sheetFormatPr defaultColWidth="8.81640625" defaultRowHeight="14.5" x14ac:dyDescent="0.35"/>
  <cols>
    <col min="1" max="1" width="8.81640625" style="187"/>
    <col min="2" max="2" width="10.81640625" style="193" bestFit="1" customWidth="1"/>
    <col min="3" max="3" width="20.1796875" style="231" bestFit="1" customWidth="1"/>
    <col min="4" max="4" width="9.54296875" style="188" bestFit="1" customWidth="1"/>
    <col min="5" max="5" width="8.81640625" style="187"/>
    <col min="6" max="6" width="14" style="194" bestFit="1" customWidth="1"/>
    <col min="7" max="7" width="6.26953125" style="192" customWidth="1"/>
    <col min="8" max="16" width="6.26953125" style="193" customWidth="1"/>
    <col min="17" max="18" width="6.453125" style="189" customWidth="1"/>
    <col min="19" max="20" width="6.453125" style="187" customWidth="1"/>
    <col min="21" max="21" width="7.453125" style="187" customWidth="1"/>
    <col min="22" max="22" width="8.81640625" style="233" customWidth="1"/>
    <col min="23" max="23" width="9.81640625" style="233" customWidth="1"/>
    <col min="24" max="24" width="8.81640625" style="254" customWidth="1"/>
    <col min="25" max="26" width="6.1796875" style="189" customWidth="1"/>
    <col min="27" max="34" width="6.1796875" style="187" customWidth="1"/>
    <col min="35" max="36" width="8.81640625" style="233"/>
    <col min="37" max="37" width="8.81640625" style="254"/>
    <col min="38" max="39" width="7" style="187" customWidth="1"/>
    <col min="40" max="41" width="6.453125" style="189" customWidth="1"/>
    <col min="42" max="43" width="6.453125" style="187" customWidth="1"/>
    <col min="44" max="44" width="7.453125" style="187" customWidth="1"/>
    <col min="45" max="45" width="8.81640625" style="233"/>
    <col min="46" max="46" width="9.81640625" style="233" customWidth="1"/>
    <col min="47" max="47" width="8.81640625" style="254"/>
    <col min="48" max="16384" width="8.81640625" style="187"/>
  </cols>
  <sheetData>
    <row r="1" spans="1:48" s="190" customFormat="1" ht="43" x14ac:dyDescent="0.35">
      <c r="B1" s="199"/>
      <c r="C1" s="219"/>
      <c r="D1" s="200"/>
      <c r="E1" s="200"/>
      <c r="F1" s="201" t="s">
        <v>552</v>
      </c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214">
        <v>45484</v>
      </c>
      <c r="R1" s="212">
        <f>Q1+1</f>
        <v>45485</v>
      </c>
      <c r="S1" s="212">
        <f t="shared" ref="S1:U1" si="0">R1+1</f>
        <v>45486</v>
      </c>
      <c r="T1" s="212">
        <f t="shared" si="0"/>
        <v>45487</v>
      </c>
      <c r="U1" s="212">
        <f t="shared" si="0"/>
        <v>45488</v>
      </c>
      <c r="V1" s="213" t="s">
        <v>553</v>
      </c>
      <c r="W1" s="213"/>
      <c r="X1" s="253" t="s">
        <v>583</v>
      </c>
      <c r="Y1" s="212">
        <f>U1+1</f>
        <v>45489</v>
      </c>
      <c r="Z1" s="212">
        <f>Y1+1</f>
        <v>45490</v>
      </c>
      <c r="AA1" s="212">
        <f t="shared" ref="AA1:AC1" si="1">Z1+1</f>
        <v>45491</v>
      </c>
      <c r="AB1" s="212">
        <f t="shared" si="1"/>
        <v>45492</v>
      </c>
      <c r="AC1" s="212">
        <f t="shared" si="1"/>
        <v>45493</v>
      </c>
      <c r="AD1" s="212">
        <f t="shared" ref="AD1" si="2">AC1+1</f>
        <v>45494</v>
      </c>
      <c r="AE1" s="212">
        <f>AD1+1</f>
        <v>45495</v>
      </c>
      <c r="AF1" s="212">
        <v>45496</v>
      </c>
      <c r="AG1" s="212"/>
      <c r="AH1" s="212"/>
      <c r="AI1" s="213" t="s">
        <v>553</v>
      </c>
      <c r="AJ1" s="213"/>
      <c r="AK1" s="253" t="s">
        <v>583</v>
      </c>
      <c r="AL1" s="212">
        <v>45495</v>
      </c>
      <c r="AM1" s="212">
        <v>45496</v>
      </c>
      <c r="AN1" s="212"/>
      <c r="AO1" s="212"/>
      <c r="AP1" s="212">
        <f t="shared" ref="AP1" si="3">AM1+1</f>
        <v>45497</v>
      </c>
      <c r="AQ1" s="212">
        <f t="shared" ref="AQ1" si="4">AP1+1</f>
        <v>45498</v>
      </c>
      <c r="AR1" s="212">
        <f t="shared" ref="AR1" si="5">AQ1+1</f>
        <v>45499</v>
      </c>
      <c r="AS1" s="213" t="s">
        <v>553</v>
      </c>
      <c r="AT1" s="213"/>
      <c r="AU1" s="253" t="s">
        <v>583</v>
      </c>
      <c r="AV1" s="191"/>
    </row>
    <row r="2" spans="1:48" ht="13.5" customHeight="1" x14ac:dyDescent="0.35">
      <c r="A2" s="297" t="s">
        <v>593</v>
      </c>
      <c r="B2" s="202" t="s">
        <v>522</v>
      </c>
      <c r="C2" s="220" t="s">
        <v>13</v>
      </c>
      <c r="D2" s="203">
        <v>2255</v>
      </c>
      <c r="E2" s="204" t="s">
        <v>523</v>
      </c>
      <c r="F2" s="204" t="s">
        <v>524</v>
      </c>
      <c r="G2" s="195">
        <v>3.53</v>
      </c>
      <c r="H2" s="195">
        <v>3.43</v>
      </c>
      <c r="I2" s="195">
        <v>3.49</v>
      </c>
      <c r="J2" s="196"/>
      <c r="K2" s="195"/>
      <c r="L2" s="195">
        <v>3.31</v>
      </c>
      <c r="M2" s="195">
        <v>3.25</v>
      </c>
      <c r="N2" s="195"/>
      <c r="O2" s="195">
        <v>2.98</v>
      </c>
      <c r="P2" s="195"/>
      <c r="Q2" s="211">
        <v>3.09</v>
      </c>
      <c r="R2" s="211">
        <v>3.1</v>
      </c>
      <c r="S2" s="211">
        <v>3.14</v>
      </c>
      <c r="T2" s="211">
        <v>3.03</v>
      </c>
      <c r="U2" s="211">
        <v>3.36</v>
      </c>
      <c r="V2" s="232">
        <f t="shared" ref="V2:V25" si="6">IFERROR(AVERAGE(Q2:U2),0)</f>
        <v>3.1439999999999997</v>
      </c>
      <c r="W2" s="232"/>
      <c r="X2" s="246">
        <v>4.7100000000000003E-2</v>
      </c>
      <c r="Y2" s="211">
        <v>3.2</v>
      </c>
      <c r="Z2" s="211">
        <v>3.04</v>
      </c>
      <c r="AA2" s="211">
        <v>3.15</v>
      </c>
      <c r="AB2" s="211">
        <v>3.12</v>
      </c>
      <c r="AC2" s="211"/>
      <c r="AD2" s="211"/>
      <c r="AE2" s="211"/>
      <c r="AF2" s="211"/>
      <c r="AG2" s="211"/>
      <c r="AH2" s="211"/>
      <c r="AI2" s="232">
        <f>IFERROR(AVERAGE(Y2:AE2),0)</f>
        <v>3.1275000000000004</v>
      </c>
      <c r="AJ2" s="232"/>
      <c r="AK2" s="243">
        <v>3.1399999999999997E-2</v>
      </c>
      <c r="AL2" s="211">
        <v>3.14</v>
      </c>
      <c r="AM2" s="211">
        <v>3.11</v>
      </c>
      <c r="AN2" s="211"/>
      <c r="AO2" s="211"/>
      <c r="AP2" s="211"/>
      <c r="AQ2" s="211"/>
      <c r="AR2" s="211"/>
      <c r="AS2" s="232">
        <f>IFERROR(AVERAGE(AL2:AR2),0)</f>
        <v>3.125</v>
      </c>
      <c r="AT2" s="232"/>
      <c r="AU2" s="246">
        <v>4.7100000000000003E-2</v>
      </c>
    </row>
    <row r="3" spans="1:48" ht="13.5" customHeight="1" x14ac:dyDescent="0.35">
      <c r="A3" s="297" t="s">
        <v>594</v>
      </c>
      <c r="B3" s="202" t="s">
        <v>522</v>
      </c>
      <c r="C3" s="220" t="s">
        <v>525</v>
      </c>
      <c r="D3" s="203">
        <v>2023</v>
      </c>
      <c r="E3" s="204" t="s">
        <v>523</v>
      </c>
      <c r="F3" s="204" t="s">
        <v>524</v>
      </c>
      <c r="G3" s="195">
        <v>3.29</v>
      </c>
      <c r="H3" s="195">
        <v>3.46</v>
      </c>
      <c r="I3" s="195">
        <v>3.39</v>
      </c>
      <c r="J3" s="196"/>
      <c r="K3" s="195"/>
      <c r="L3" s="195"/>
      <c r="M3" s="195">
        <v>3.4</v>
      </c>
      <c r="N3" s="195"/>
      <c r="O3" s="195"/>
      <c r="P3" s="195"/>
      <c r="Q3" s="211">
        <v>3.3</v>
      </c>
      <c r="R3" s="211">
        <v>3.27</v>
      </c>
      <c r="S3" s="211">
        <v>3.23</v>
      </c>
      <c r="T3" s="211">
        <v>3.33</v>
      </c>
      <c r="U3" s="211">
        <v>3.54</v>
      </c>
      <c r="V3" s="232">
        <f t="shared" si="6"/>
        <v>3.3340000000000005</v>
      </c>
      <c r="W3" s="232"/>
      <c r="X3" s="245">
        <v>1.5699999999999999E-2</v>
      </c>
      <c r="Y3" s="211">
        <v>3.22</v>
      </c>
      <c r="Z3" s="211">
        <v>3.15</v>
      </c>
      <c r="AA3" s="211">
        <v>3.25</v>
      </c>
      <c r="AB3" s="211">
        <v>3.24</v>
      </c>
      <c r="AC3" s="211"/>
      <c r="AD3" s="211"/>
      <c r="AE3" s="211"/>
      <c r="AF3" s="211"/>
      <c r="AG3" s="211"/>
      <c r="AH3" s="211"/>
      <c r="AI3" s="232">
        <f t="shared" ref="AI3:AI25" si="7">IFERROR(AVERAGE(Y3:AE3),0)</f>
        <v>3.2150000000000003</v>
      </c>
      <c r="AJ3" s="232"/>
      <c r="AK3" s="243">
        <v>3.1399999999999997E-2</v>
      </c>
      <c r="AL3" s="211">
        <v>3.24</v>
      </c>
      <c r="AM3" s="211">
        <v>3.11</v>
      </c>
      <c r="AN3" s="211"/>
      <c r="AO3" s="211"/>
      <c r="AP3" s="211"/>
      <c r="AQ3" s="211"/>
      <c r="AR3" s="211"/>
      <c r="AS3" s="232">
        <f t="shared" ref="AS3:AS25" si="8">IFERROR(AVERAGE(AL3:AR3),0)</f>
        <v>3.1749999999999998</v>
      </c>
      <c r="AT3" s="232"/>
      <c r="AU3" s="245">
        <v>1.5699999999999999E-2</v>
      </c>
    </row>
    <row r="4" spans="1:48" ht="13.5" customHeight="1" x14ac:dyDescent="0.35">
      <c r="A4" s="297" t="s">
        <v>595</v>
      </c>
      <c r="B4" s="202" t="s">
        <v>522</v>
      </c>
      <c r="C4" s="220" t="s">
        <v>31</v>
      </c>
      <c r="D4" s="203">
        <v>702</v>
      </c>
      <c r="E4" s="204" t="s">
        <v>523</v>
      </c>
      <c r="F4" s="204" t="s">
        <v>524</v>
      </c>
      <c r="G4" s="195">
        <v>3.6</v>
      </c>
      <c r="H4" s="195">
        <v>3.52</v>
      </c>
      <c r="I4" s="195">
        <v>3.61</v>
      </c>
      <c r="J4" s="196"/>
      <c r="K4" s="195"/>
      <c r="L4" s="195"/>
      <c r="M4" s="195">
        <v>3.42</v>
      </c>
      <c r="N4" s="195"/>
      <c r="O4" s="195"/>
      <c r="P4" s="195"/>
      <c r="Q4" s="211">
        <v>3.42</v>
      </c>
      <c r="R4" s="211">
        <v>3.48</v>
      </c>
      <c r="S4" s="211">
        <v>3.41</v>
      </c>
      <c r="T4" s="211">
        <v>3.39</v>
      </c>
      <c r="U4" s="211">
        <v>3.52</v>
      </c>
      <c r="V4" s="232">
        <f t="shared" si="6"/>
        <v>3.4440000000000004</v>
      </c>
      <c r="W4" s="232"/>
      <c r="X4" s="242">
        <v>0</v>
      </c>
      <c r="Y4" s="211">
        <v>3.5</v>
      </c>
      <c r="Z4" s="211">
        <v>3.35</v>
      </c>
      <c r="AA4" s="211">
        <v>3.4</v>
      </c>
      <c r="AB4" s="272"/>
      <c r="AC4" s="211"/>
      <c r="AD4" s="211"/>
      <c r="AE4" s="211"/>
      <c r="AF4" s="211"/>
      <c r="AG4" s="211"/>
      <c r="AH4" s="211"/>
      <c r="AI4" s="232">
        <f>IFERROR(AVERAGE(Y4:AE4),0)</f>
        <v>3.4166666666666665</v>
      </c>
      <c r="AJ4" s="232"/>
      <c r="AK4" s="243">
        <v>0</v>
      </c>
      <c r="AL4" s="211">
        <v>3.34</v>
      </c>
      <c r="AM4" s="211">
        <v>3.24</v>
      </c>
      <c r="AN4" s="211"/>
      <c r="AO4" s="211"/>
      <c r="AP4" s="211"/>
      <c r="AQ4" s="211"/>
      <c r="AR4" s="211"/>
      <c r="AS4" s="232">
        <f t="shared" si="8"/>
        <v>3.29</v>
      </c>
      <c r="AT4" s="232"/>
      <c r="AU4" s="242">
        <v>0</v>
      </c>
    </row>
    <row r="5" spans="1:48" ht="13.5" customHeight="1" x14ac:dyDescent="0.35">
      <c r="A5" s="297" t="s">
        <v>596</v>
      </c>
      <c r="B5" s="202" t="s">
        <v>526</v>
      </c>
      <c r="C5" s="220" t="s">
        <v>318</v>
      </c>
      <c r="D5" s="203">
        <v>435</v>
      </c>
      <c r="E5" s="204" t="s">
        <v>523</v>
      </c>
      <c r="F5" s="204" t="s">
        <v>524</v>
      </c>
      <c r="G5" s="195"/>
      <c r="H5" s="195"/>
      <c r="I5" s="195"/>
      <c r="J5" s="196"/>
      <c r="K5" s="195"/>
      <c r="L5" s="195"/>
      <c r="M5" s="195">
        <v>3.26</v>
      </c>
      <c r="N5" s="195"/>
      <c r="O5" s="195"/>
      <c r="P5" s="195"/>
      <c r="Q5" s="211">
        <v>3</v>
      </c>
      <c r="R5" s="211">
        <v>3.15</v>
      </c>
      <c r="S5" s="211">
        <v>3.01</v>
      </c>
      <c r="T5" s="211">
        <v>3.33</v>
      </c>
      <c r="U5" s="211">
        <v>3.4</v>
      </c>
      <c r="V5" s="232">
        <f t="shared" si="6"/>
        <v>3.1779999999999999</v>
      </c>
      <c r="W5" s="232"/>
      <c r="X5" s="243">
        <v>3.1399999999999997E-2</v>
      </c>
      <c r="Y5" s="211">
        <v>3.07</v>
      </c>
      <c r="Z5" s="211">
        <v>3.14</v>
      </c>
      <c r="AA5" s="211">
        <v>3.09</v>
      </c>
      <c r="AB5" s="211">
        <v>3.15</v>
      </c>
      <c r="AC5" s="211"/>
      <c r="AD5" s="211"/>
      <c r="AE5" s="211"/>
      <c r="AF5" s="211"/>
      <c r="AG5" s="211"/>
      <c r="AH5" s="211"/>
      <c r="AI5" s="232">
        <f t="shared" si="7"/>
        <v>3.1125000000000003</v>
      </c>
      <c r="AJ5" s="232"/>
      <c r="AK5" s="242">
        <v>4.7100000000000003E-2</v>
      </c>
      <c r="AL5" s="211">
        <v>3.1</v>
      </c>
      <c r="AM5" s="211">
        <v>2.78</v>
      </c>
      <c r="AN5" s="211"/>
      <c r="AO5" s="211"/>
      <c r="AP5" s="211"/>
      <c r="AQ5" s="211"/>
      <c r="AR5" s="211"/>
      <c r="AS5" s="232">
        <f t="shared" si="8"/>
        <v>2.94</v>
      </c>
      <c r="AT5" s="232"/>
      <c r="AU5" s="243">
        <v>3.1399999999999997E-2</v>
      </c>
    </row>
    <row r="6" spans="1:48" ht="13.5" customHeight="1" x14ac:dyDescent="0.35">
      <c r="A6" s="297" t="s">
        <v>597</v>
      </c>
      <c r="B6" s="273" t="s">
        <v>527</v>
      </c>
      <c r="C6" s="220" t="s">
        <v>12</v>
      </c>
      <c r="D6" s="203">
        <v>1207</v>
      </c>
      <c r="E6" s="204" t="s">
        <v>523</v>
      </c>
      <c r="F6" s="204" t="s">
        <v>524</v>
      </c>
      <c r="G6" s="195">
        <v>2.68</v>
      </c>
      <c r="H6" s="195">
        <v>2.54</v>
      </c>
      <c r="I6" s="195">
        <v>2.4300000000000002</v>
      </c>
      <c r="J6" s="196">
        <v>2.44</v>
      </c>
      <c r="K6" s="195"/>
      <c r="L6" s="195">
        <v>2.97</v>
      </c>
      <c r="M6" s="195">
        <v>2.73</v>
      </c>
      <c r="N6" s="195">
        <v>2.82</v>
      </c>
      <c r="O6" s="195"/>
      <c r="P6" s="195"/>
      <c r="Q6" s="211">
        <v>3.32</v>
      </c>
      <c r="R6" s="211">
        <v>3.21</v>
      </c>
      <c r="S6" s="211">
        <v>3.14</v>
      </c>
      <c r="T6" s="211">
        <v>3.22</v>
      </c>
      <c r="U6" s="211">
        <v>3.16</v>
      </c>
      <c r="V6" s="232">
        <f t="shared" si="6"/>
        <v>3.21</v>
      </c>
      <c r="W6" s="232"/>
      <c r="X6" s="243">
        <v>3.1399999999999997E-2</v>
      </c>
      <c r="Y6" s="211">
        <v>3.09</v>
      </c>
      <c r="Z6" s="211">
        <v>2.94</v>
      </c>
      <c r="AA6" s="211">
        <v>2.97</v>
      </c>
      <c r="AB6" s="211">
        <v>2.96</v>
      </c>
      <c r="AC6" s="211"/>
      <c r="AD6" s="211"/>
      <c r="AE6" s="211"/>
      <c r="AF6" s="211"/>
      <c r="AG6" s="211"/>
      <c r="AH6" s="211"/>
      <c r="AI6" s="232">
        <f t="shared" si="7"/>
        <v>2.99</v>
      </c>
      <c r="AJ6" s="232"/>
      <c r="AK6" s="245">
        <v>6.2799999999999995E-2</v>
      </c>
      <c r="AL6" s="211">
        <v>3.1</v>
      </c>
      <c r="AM6" s="211">
        <v>2.46</v>
      </c>
      <c r="AN6" s="211"/>
      <c r="AO6" s="211"/>
      <c r="AP6" s="211"/>
      <c r="AQ6" s="211"/>
      <c r="AR6" s="211"/>
      <c r="AS6" s="232">
        <f t="shared" si="8"/>
        <v>2.7800000000000002</v>
      </c>
      <c r="AT6" s="232"/>
      <c r="AU6" s="243">
        <v>3.1399999999999997E-2</v>
      </c>
    </row>
    <row r="7" spans="1:48" ht="13.5" customHeight="1" x14ac:dyDescent="0.35">
      <c r="A7" s="297" t="s">
        <v>598</v>
      </c>
      <c r="B7" s="202" t="s">
        <v>541</v>
      </c>
      <c r="C7" s="220" t="s">
        <v>24</v>
      </c>
      <c r="D7" s="203">
        <v>1015</v>
      </c>
      <c r="E7" s="204" t="s">
        <v>537</v>
      </c>
      <c r="F7" s="204" t="s">
        <v>538</v>
      </c>
      <c r="G7" s="195">
        <v>3.02</v>
      </c>
      <c r="H7" s="195">
        <v>3.02</v>
      </c>
      <c r="I7" s="195">
        <v>2.93</v>
      </c>
      <c r="J7" s="196">
        <v>2.58</v>
      </c>
      <c r="K7" s="195"/>
      <c r="L7" s="195">
        <v>2.79</v>
      </c>
      <c r="M7" s="195">
        <v>2.93</v>
      </c>
      <c r="N7" s="195">
        <v>3.08</v>
      </c>
      <c r="O7" s="195">
        <v>2.7</v>
      </c>
      <c r="P7" s="195"/>
      <c r="Q7" s="211">
        <v>2.83</v>
      </c>
      <c r="R7" s="211">
        <v>3.24</v>
      </c>
      <c r="S7" s="211">
        <v>2.82</v>
      </c>
      <c r="T7" s="211">
        <v>2.88</v>
      </c>
      <c r="U7" s="211">
        <v>2.82</v>
      </c>
      <c r="V7" s="232">
        <f t="shared" si="6"/>
        <v>2.9180000000000001</v>
      </c>
      <c r="W7" s="232"/>
      <c r="X7" s="247">
        <v>7.85E-2</v>
      </c>
      <c r="Y7" s="211">
        <v>2.89</v>
      </c>
      <c r="Z7" s="211">
        <v>2.8</v>
      </c>
      <c r="AA7" s="211">
        <v>3.03</v>
      </c>
      <c r="AB7" s="211">
        <v>2.68</v>
      </c>
      <c r="AC7" s="211"/>
      <c r="AD7" s="211"/>
      <c r="AE7" s="211"/>
      <c r="AF7" s="211"/>
      <c r="AG7" s="211"/>
      <c r="AH7" s="211"/>
      <c r="AI7" s="232">
        <f t="shared" si="7"/>
        <v>2.8499999999999996</v>
      </c>
      <c r="AJ7" s="232"/>
      <c r="AK7" s="242">
        <v>9.4200000000000006E-2</v>
      </c>
      <c r="AL7" s="211">
        <v>2.78</v>
      </c>
      <c r="AM7" s="211">
        <v>3</v>
      </c>
      <c r="AN7" s="211"/>
      <c r="AO7" s="211"/>
      <c r="AP7" s="211"/>
      <c r="AQ7" s="211"/>
      <c r="AR7" s="211"/>
      <c r="AS7" s="232">
        <f t="shared" si="8"/>
        <v>2.8899999999999997</v>
      </c>
      <c r="AT7" s="232"/>
      <c r="AU7" s="247">
        <v>7.85E-2</v>
      </c>
    </row>
    <row r="8" spans="1:48" ht="13.5" customHeight="1" x14ac:dyDescent="0.35">
      <c r="A8" s="302" t="s">
        <v>599</v>
      </c>
      <c r="B8" s="202" t="s">
        <v>549</v>
      </c>
      <c r="C8" s="223" t="s">
        <v>550</v>
      </c>
      <c r="D8" s="203">
        <v>890</v>
      </c>
      <c r="E8" s="204"/>
      <c r="F8" s="204" t="s">
        <v>544</v>
      </c>
      <c r="G8" s="195">
        <v>3.41</v>
      </c>
      <c r="H8" s="195">
        <v>3.54</v>
      </c>
      <c r="I8" s="195">
        <v>3.44</v>
      </c>
      <c r="J8" s="196"/>
      <c r="K8" s="195"/>
      <c r="L8" s="195">
        <v>2.9</v>
      </c>
      <c r="M8" s="195">
        <v>3.31</v>
      </c>
      <c r="N8" s="195">
        <v>3.27</v>
      </c>
      <c r="O8" s="195"/>
      <c r="P8" s="195"/>
      <c r="Q8" s="211">
        <v>3.23</v>
      </c>
      <c r="R8" s="211">
        <v>3.03</v>
      </c>
      <c r="S8" s="211">
        <v>3.31</v>
      </c>
      <c r="T8" s="211">
        <v>3.28</v>
      </c>
      <c r="U8" s="211">
        <v>3.32</v>
      </c>
      <c r="V8" s="232">
        <f t="shared" si="6"/>
        <v>3.2339999999999995</v>
      </c>
      <c r="W8" s="232"/>
      <c r="X8" s="243">
        <v>3.1399999999999997E-2</v>
      </c>
      <c r="Y8" s="211">
        <v>3.26</v>
      </c>
      <c r="Z8" s="211">
        <v>3.02</v>
      </c>
      <c r="AA8" s="211">
        <v>3.03</v>
      </c>
      <c r="AB8" s="211">
        <v>3.3</v>
      </c>
      <c r="AC8" s="211"/>
      <c r="AD8" s="211"/>
      <c r="AE8" s="211"/>
      <c r="AF8" s="211"/>
      <c r="AG8" s="211"/>
      <c r="AH8" s="211"/>
      <c r="AI8" s="232">
        <f t="shared" si="7"/>
        <v>3.1524999999999999</v>
      </c>
      <c r="AJ8" s="232"/>
      <c r="AK8" s="243"/>
      <c r="AL8" s="211">
        <v>3.23</v>
      </c>
      <c r="AM8" s="211">
        <v>3.46</v>
      </c>
      <c r="AN8" s="211"/>
      <c r="AO8" s="211"/>
      <c r="AP8" s="211"/>
      <c r="AQ8" s="211"/>
      <c r="AR8" s="211"/>
      <c r="AS8" s="232">
        <f t="shared" si="8"/>
        <v>3.3449999999999998</v>
      </c>
      <c r="AT8" s="232"/>
      <c r="AU8" s="243">
        <v>3.1399999999999997E-2</v>
      </c>
    </row>
    <row r="9" spans="1:48" ht="13.5" customHeight="1" x14ac:dyDescent="0.35">
      <c r="A9" s="297" t="s">
        <v>600</v>
      </c>
      <c r="B9" s="202" t="s">
        <v>545</v>
      </c>
      <c r="C9" s="224" t="s">
        <v>546</v>
      </c>
      <c r="D9" s="203">
        <v>321</v>
      </c>
      <c r="E9" s="204"/>
      <c r="F9" s="210" t="s">
        <v>544</v>
      </c>
      <c r="G9" s="195"/>
      <c r="H9" s="195"/>
      <c r="I9" s="195"/>
      <c r="J9" s="196"/>
      <c r="K9" s="195"/>
      <c r="L9" s="195"/>
      <c r="M9" s="195">
        <v>3.18</v>
      </c>
      <c r="N9" s="195">
        <v>2.65</v>
      </c>
      <c r="O9" s="195">
        <v>3.01</v>
      </c>
      <c r="P9" s="195">
        <v>2.7</v>
      </c>
      <c r="Q9" s="211">
        <v>3.16</v>
      </c>
      <c r="R9" s="211">
        <v>3.33</v>
      </c>
      <c r="S9" s="211">
        <v>3.42</v>
      </c>
      <c r="T9" s="211">
        <v>3.41</v>
      </c>
      <c r="U9" s="211">
        <v>3.7</v>
      </c>
      <c r="V9" s="232">
        <f t="shared" si="6"/>
        <v>3.4039999999999999</v>
      </c>
      <c r="W9" s="232"/>
      <c r="X9" s="242">
        <v>0</v>
      </c>
      <c r="Y9" s="211">
        <v>3.11</v>
      </c>
      <c r="Z9" s="211">
        <v>3.42</v>
      </c>
      <c r="AA9" s="211">
        <v>2.78</v>
      </c>
      <c r="AB9" s="211">
        <v>3.33</v>
      </c>
      <c r="AC9" s="211"/>
      <c r="AD9" s="211"/>
      <c r="AE9" s="211"/>
      <c r="AF9" s="211"/>
      <c r="AG9" s="211"/>
      <c r="AH9" s="211"/>
      <c r="AI9" s="232">
        <f t="shared" si="7"/>
        <v>3.1599999999999997</v>
      </c>
      <c r="AJ9" s="232"/>
      <c r="AK9" s="242">
        <v>4.7100000000000003E-2</v>
      </c>
      <c r="AL9" s="211">
        <v>2.67</v>
      </c>
      <c r="AM9" s="211">
        <v>0</v>
      </c>
      <c r="AN9" s="211"/>
      <c r="AO9" s="211"/>
      <c r="AP9" s="211"/>
      <c r="AQ9" s="211"/>
      <c r="AR9" s="211"/>
      <c r="AS9" s="232">
        <f t="shared" si="8"/>
        <v>1.335</v>
      </c>
      <c r="AT9" s="232"/>
      <c r="AU9" s="242">
        <v>0</v>
      </c>
    </row>
    <row r="10" spans="1:48" ht="13.5" customHeight="1" x14ac:dyDescent="0.35">
      <c r="A10" s="297" t="s">
        <v>601</v>
      </c>
      <c r="B10" s="202" t="s">
        <v>545</v>
      </c>
      <c r="C10" s="224" t="s">
        <v>547</v>
      </c>
      <c r="D10" s="203">
        <v>250</v>
      </c>
      <c r="E10" s="204"/>
      <c r="F10" s="210" t="s">
        <v>544</v>
      </c>
      <c r="G10" s="195">
        <v>3.34</v>
      </c>
      <c r="H10" s="195">
        <v>3.53</v>
      </c>
      <c r="I10" s="195">
        <v>3.38</v>
      </c>
      <c r="J10" s="196"/>
      <c r="K10" s="195"/>
      <c r="L10" s="195">
        <v>3.64</v>
      </c>
      <c r="M10" s="195">
        <v>3.26</v>
      </c>
      <c r="N10" s="195">
        <v>3.24</v>
      </c>
      <c r="O10" s="195"/>
      <c r="P10" s="195"/>
      <c r="Q10" s="211">
        <v>3.76</v>
      </c>
      <c r="R10" s="211">
        <v>3.53</v>
      </c>
      <c r="S10" s="211">
        <v>3.79</v>
      </c>
      <c r="T10" s="211">
        <v>3.6</v>
      </c>
      <c r="U10" s="211">
        <v>3.93</v>
      </c>
      <c r="V10" s="232">
        <f t="shared" si="6"/>
        <v>3.722</v>
      </c>
      <c r="W10" s="232"/>
      <c r="X10" s="242">
        <v>9.4000000000000004E-3</v>
      </c>
      <c r="Y10" s="211">
        <v>3.74</v>
      </c>
      <c r="Z10" s="211">
        <v>3.53</v>
      </c>
      <c r="AA10" s="211">
        <v>3.07</v>
      </c>
      <c r="AB10" s="211">
        <v>3.55</v>
      </c>
      <c r="AC10" s="211"/>
      <c r="AD10" s="211"/>
      <c r="AE10" s="211"/>
      <c r="AF10" s="211"/>
      <c r="AG10" s="211"/>
      <c r="AH10" s="211"/>
      <c r="AI10" s="232">
        <f t="shared" si="7"/>
        <v>3.4725000000000001</v>
      </c>
      <c r="AJ10" s="232"/>
      <c r="AK10" s="242">
        <v>0</v>
      </c>
      <c r="AL10" s="211">
        <v>3.78</v>
      </c>
      <c r="AM10" s="211">
        <v>0</v>
      </c>
      <c r="AN10" s="211"/>
      <c r="AO10" s="211"/>
      <c r="AP10" s="211"/>
      <c r="AQ10" s="211"/>
      <c r="AR10" s="211"/>
      <c r="AS10" s="232">
        <f t="shared" si="8"/>
        <v>1.89</v>
      </c>
      <c r="AT10" s="232"/>
      <c r="AU10" s="242">
        <v>9.4000000000000004E-3</v>
      </c>
    </row>
    <row r="11" spans="1:48" ht="13.5" customHeight="1" x14ac:dyDescent="0.35">
      <c r="A11" s="297" t="s">
        <v>602</v>
      </c>
      <c r="B11" s="202" t="s">
        <v>545</v>
      </c>
      <c r="C11" s="224" t="s">
        <v>548</v>
      </c>
      <c r="D11" s="203">
        <v>796</v>
      </c>
      <c r="E11" s="204"/>
      <c r="F11" s="210" t="s">
        <v>544</v>
      </c>
      <c r="G11" s="195">
        <v>3.26</v>
      </c>
      <c r="H11" s="195">
        <v>3.53</v>
      </c>
      <c r="I11" s="195">
        <v>3.26</v>
      </c>
      <c r="J11" s="196"/>
      <c r="K11" s="195"/>
      <c r="L11" s="195"/>
      <c r="M11" s="195">
        <v>3.24</v>
      </c>
      <c r="N11" s="195">
        <v>3.2</v>
      </c>
      <c r="O11" s="195"/>
      <c r="P11" s="195"/>
      <c r="Q11" s="211">
        <v>3.35</v>
      </c>
      <c r="R11" s="211">
        <v>3.13</v>
      </c>
      <c r="S11" s="211"/>
      <c r="T11" s="211">
        <v>3.18</v>
      </c>
      <c r="U11" s="211">
        <v>3.53</v>
      </c>
      <c r="V11" s="232">
        <f t="shared" si="6"/>
        <v>3.2974999999999999</v>
      </c>
      <c r="W11" s="232"/>
      <c r="X11" s="245">
        <v>1.5699999999999999E-2</v>
      </c>
      <c r="Y11" s="211">
        <v>3.06</v>
      </c>
      <c r="Z11" s="211">
        <v>3.26</v>
      </c>
      <c r="AA11" s="211">
        <v>3.07</v>
      </c>
      <c r="AB11" s="211">
        <v>2.94</v>
      </c>
      <c r="AC11" s="211"/>
      <c r="AD11" s="211"/>
      <c r="AE11" s="211"/>
      <c r="AF11" s="211"/>
      <c r="AG11" s="211"/>
      <c r="AH11" s="211"/>
      <c r="AI11" s="232">
        <f t="shared" si="7"/>
        <v>3.0825</v>
      </c>
      <c r="AJ11" s="232"/>
      <c r="AK11" s="242">
        <v>4.7100000000000003E-2</v>
      </c>
      <c r="AL11" s="211">
        <v>2.94</v>
      </c>
      <c r="AM11" s="211">
        <v>0</v>
      </c>
      <c r="AN11" s="211"/>
      <c r="AO11" s="211"/>
      <c r="AP11" s="211"/>
      <c r="AQ11" s="211"/>
      <c r="AR11" s="211"/>
      <c r="AS11" s="232">
        <f t="shared" si="8"/>
        <v>1.47</v>
      </c>
      <c r="AT11" s="232"/>
      <c r="AU11" s="245">
        <v>1.5699999999999999E-2</v>
      </c>
    </row>
    <row r="12" spans="1:48" ht="13.5" customHeight="1" x14ac:dyDescent="0.35">
      <c r="A12" s="297" t="s">
        <v>603</v>
      </c>
      <c r="B12" s="270" t="s">
        <v>532</v>
      </c>
      <c r="C12" s="271" t="s">
        <v>10</v>
      </c>
      <c r="D12" s="203">
        <v>1404</v>
      </c>
      <c r="E12" s="204" t="s">
        <v>530</v>
      </c>
      <c r="F12" s="204" t="s">
        <v>531</v>
      </c>
      <c r="G12" s="195">
        <v>3.42</v>
      </c>
      <c r="H12" s="195">
        <v>3.42</v>
      </c>
      <c r="I12" s="195">
        <v>3.27</v>
      </c>
      <c r="J12" s="196"/>
      <c r="K12" s="195"/>
      <c r="L12" s="195"/>
      <c r="M12" s="195">
        <v>3.23</v>
      </c>
      <c r="N12" s="195">
        <v>3.47</v>
      </c>
      <c r="O12" s="195"/>
      <c r="P12" s="195"/>
      <c r="Q12" s="211">
        <v>3.09</v>
      </c>
      <c r="R12" s="211">
        <v>3.14</v>
      </c>
      <c r="S12" s="211">
        <v>3.08</v>
      </c>
      <c r="T12" s="211">
        <v>3.15</v>
      </c>
      <c r="U12" s="211">
        <v>3.24</v>
      </c>
      <c r="V12" s="232">
        <f t="shared" si="6"/>
        <v>3.14</v>
      </c>
      <c r="W12" s="232"/>
      <c r="X12" s="246">
        <v>4.7100000000000003E-2</v>
      </c>
      <c r="Y12" s="211">
        <v>3.1</v>
      </c>
      <c r="Z12" s="211">
        <v>3.22</v>
      </c>
      <c r="AA12" s="211">
        <v>3.03</v>
      </c>
      <c r="AB12" s="211">
        <v>3.16</v>
      </c>
      <c r="AC12" s="211"/>
      <c r="AD12" s="211"/>
      <c r="AE12" s="211"/>
      <c r="AF12" s="211"/>
      <c r="AG12" s="211"/>
      <c r="AH12" s="211"/>
      <c r="AI12" s="232">
        <f t="shared" si="7"/>
        <v>3.1274999999999999</v>
      </c>
      <c r="AJ12" s="232"/>
      <c r="AK12" s="242">
        <v>4.7100000000000003E-2</v>
      </c>
      <c r="AL12" s="211">
        <v>2.91</v>
      </c>
      <c r="AM12" s="211">
        <v>2.81</v>
      </c>
      <c r="AN12" s="211"/>
      <c r="AO12" s="211"/>
      <c r="AP12" s="211"/>
      <c r="AQ12" s="211"/>
      <c r="AR12" s="211"/>
      <c r="AS12" s="232">
        <f t="shared" si="8"/>
        <v>2.8600000000000003</v>
      </c>
      <c r="AT12" s="232"/>
      <c r="AU12" s="246">
        <v>4.7100000000000003E-2</v>
      </c>
    </row>
    <row r="13" spans="1:48" ht="13.5" customHeight="1" x14ac:dyDescent="0.35">
      <c r="A13" s="297" t="s">
        <v>604</v>
      </c>
      <c r="B13" s="202" t="s">
        <v>539</v>
      </c>
      <c r="C13" s="220" t="s">
        <v>540</v>
      </c>
      <c r="D13" s="203">
        <v>240</v>
      </c>
      <c r="E13" s="204" t="s">
        <v>537</v>
      </c>
      <c r="F13" s="204" t="s">
        <v>538</v>
      </c>
      <c r="G13" s="195"/>
      <c r="H13" s="195"/>
      <c r="I13" s="195"/>
      <c r="J13" s="196"/>
      <c r="K13" s="195"/>
      <c r="L13" s="195"/>
      <c r="M13" s="195">
        <v>3.18</v>
      </c>
      <c r="N13" s="195">
        <v>3.15</v>
      </c>
      <c r="O13" s="195"/>
      <c r="P13" s="195"/>
      <c r="Q13" s="211">
        <v>3.16</v>
      </c>
      <c r="R13" s="211">
        <v>3.24</v>
      </c>
      <c r="S13" s="211">
        <v>3.2</v>
      </c>
      <c r="T13" s="211">
        <v>3.15</v>
      </c>
      <c r="U13" s="211">
        <v>3.22</v>
      </c>
      <c r="V13" s="232">
        <f t="shared" si="6"/>
        <v>3.1940000000000004</v>
      </c>
      <c r="W13" s="232"/>
      <c r="X13" s="243">
        <v>3.1399999999999997E-2</v>
      </c>
      <c r="Y13" s="211">
        <v>3.04</v>
      </c>
      <c r="Z13" s="211">
        <v>2.96</v>
      </c>
      <c r="AA13" s="211">
        <v>3.22</v>
      </c>
      <c r="AB13" s="211">
        <v>3.04</v>
      </c>
      <c r="AC13" s="211"/>
      <c r="AD13" s="211"/>
      <c r="AE13" s="211"/>
      <c r="AF13" s="211"/>
      <c r="AG13" s="211"/>
      <c r="AH13" s="211"/>
      <c r="AI13" s="232">
        <f t="shared" si="7"/>
        <v>3.0650000000000004</v>
      </c>
      <c r="AJ13" s="232"/>
      <c r="AK13" s="244"/>
      <c r="AL13" s="211">
        <v>0</v>
      </c>
      <c r="AM13" s="211">
        <v>3.14</v>
      </c>
      <c r="AN13" s="211"/>
      <c r="AO13" s="211"/>
      <c r="AP13" s="211"/>
      <c r="AQ13" s="211"/>
      <c r="AR13" s="211"/>
      <c r="AS13" s="232">
        <f t="shared" si="8"/>
        <v>1.57</v>
      </c>
      <c r="AT13" s="232"/>
      <c r="AU13" s="243">
        <v>3.1399999999999997E-2</v>
      </c>
    </row>
    <row r="14" spans="1:48" ht="13.5" customHeight="1" x14ac:dyDescent="0.35">
      <c r="A14" s="297" t="s">
        <v>605</v>
      </c>
      <c r="B14" s="270" t="s">
        <v>536</v>
      </c>
      <c r="C14" s="271" t="s">
        <v>14</v>
      </c>
      <c r="D14" s="203">
        <v>1812</v>
      </c>
      <c r="E14" s="204" t="s">
        <v>537</v>
      </c>
      <c r="F14" s="204" t="s">
        <v>538</v>
      </c>
      <c r="G14" s="195">
        <v>3.56</v>
      </c>
      <c r="H14" s="195">
        <v>3.54</v>
      </c>
      <c r="I14" s="195">
        <v>3.59</v>
      </c>
      <c r="J14" s="196"/>
      <c r="K14" s="195"/>
      <c r="L14" s="195">
        <v>3.05</v>
      </c>
      <c r="M14" s="195">
        <v>2.95</v>
      </c>
      <c r="N14" s="195">
        <v>3.22</v>
      </c>
      <c r="O14" s="195"/>
      <c r="P14" s="195"/>
      <c r="Q14" s="211">
        <v>3.04</v>
      </c>
      <c r="R14" s="211">
        <v>2.86</v>
      </c>
      <c r="S14" s="211">
        <v>3.33</v>
      </c>
      <c r="T14" s="211">
        <v>3.43</v>
      </c>
      <c r="U14" s="211">
        <v>3.21</v>
      </c>
      <c r="V14" s="232">
        <f t="shared" si="6"/>
        <v>3.1740000000000004</v>
      </c>
      <c r="W14" s="232"/>
      <c r="X14" s="243">
        <v>3.1399999999999997E-2</v>
      </c>
      <c r="Y14" s="211">
        <v>2.9</v>
      </c>
      <c r="Z14" s="211">
        <v>3.12</v>
      </c>
      <c r="AA14" s="211">
        <v>2.94</v>
      </c>
      <c r="AB14" s="211">
        <v>3.28</v>
      </c>
      <c r="AC14" s="211"/>
      <c r="AD14" s="211"/>
      <c r="AE14" s="211"/>
      <c r="AF14" s="211"/>
      <c r="AG14" s="211"/>
      <c r="AH14" s="211"/>
      <c r="AI14" s="232">
        <f t="shared" si="7"/>
        <v>3.0599999999999996</v>
      </c>
      <c r="AJ14" s="232"/>
      <c r="AK14" s="242"/>
      <c r="AL14" s="211">
        <v>3.06</v>
      </c>
      <c r="AM14" s="211">
        <v>2.98</v>
      </c>
      <c r="AN14" s="211"/>
      <c r="AO14" s="211"/>
      <c r="AP14" s="211"/>
      <c r="AQ14" s="211"/>
      <c r="AR14" s="211"/>
      <c r="AS14" s="232">
        <f t="shared" si="8"/>
        <v>3.02</v>
      </c>
      <c r="AT14" s="232"/>
      <c r="AU14" s="243">
        <v>3.1399999999999997E-2</v>
      </c>
    </row>
    <row r="15" spans="1:48" ht="13.5" customHeight="1" x14ac:dyDescent="0.35">
      <c r="A15" s="298" t="s">
        <v>606</v>
      </c>
      <c r="B15" s="202" t="s">
        <v>533</v>
      </c>
      <c r="C15" s="220" t="s">
        <v>28</v>
      </c>
      <c r="D15" s="203">
        <v>214</v>
      </c>
      <c r="E15" s="204" t="s">
        <v>530</v>
      </c>
      <c r="F15" s="204" t="s">
        <v>531</v>
      </c>
      <c r="G15" s="195"/>
      <c r="H15" s="195"/>
      <c r="I15" s="195"/>
      <c r="J15" s="196"/>
      <c r="K15" s="195"/>
      <c r="L15" s="195"/>
      <c r="M15" s="195">
        <v>3.11</v>
      </c>
      <c r="N15" s="195">
        <v>3.31</v>
      </c>
      <c r="O15" s="195"/>
      <c r="P15" s="195"/>
      <c r="Q15" s="211">
        <v>3.32</v>
      </c>
      <c r="R15" s="211" t="s">
        <v>517</v>
      </c>
      <c r="S15" s="211">
        <v>3.77</v>
      </c>
      <c r="T15" s="211">
        <v>3.48</v>
      </c>
      <c r="U15" s="211">
        <v>3.92</v>
      </c>
      <c r="V15" s="232">
        <f t="shared" si="6"/>
        <v>3.6225000000000001</v>
      </c>
      <c r="W15" s="232"/>
      <c r="X15" s="242">
        <v>9.4000000000000004E-3</v>
      </c>
      <c r="Y15" s="211">
        <v>3.55</v>
      </c>
      <c r="Z15" s="211">
        <v>3.42</v>
      </c>
      <c r="AA15" s="211">
        <v>3.85</v>
      </c>
      <c r="AB15" s="211">
        <v>3.22</v>
      </c>
      <c r="AC15" s="211"/>
      <c r="AD15" s="211"/>
      <c r="AE15" s="211"/>
      <c r="AF15" s="211"/>
      <c r="AG15" s="211"/>
      <c r="AH15" s="211"/>
      <c r="AI15" s="232">
        <f t="shared" si="7"/>
        <v>3.5100000000000002</v>
      </c>
      <c r="AJ15" s="232"/>
      <c r="AK15" s="242"/>
      <c r="AL15" s="211">
        <v>2.76</v>
      </c>
      <c r="AM15" s="211">
        <v>3.53</v>
      </c>
      <c r="AN15" s="211"/>
      <c r="AO15" s="211"/>
      <c r="AP15" s="211"/>
      <c r="AQ15" s="211"/>
      <c r="AR15" s="211"/>
      <c r="AS15" s="232">
        <f t="shared" si="8"/>
        <v>3.1449999999999996</v>
      </c>
      <c r="AT15" s="232"/>
      <c r="AU15" s="242">
        <v>9.4000000000000004E-3</v>
      </c>
    </row>
    <row r="16" spans="1:48" ht="13.5" customHeight="1" x14ac:dyDescent="0.35">
      <c r="A16" s="298" t="s">
        <v>607</v>
      </c>
      <c r="B16" s="202" t="s">
        <v>529</v>
      </c>
      <c r="C16" s="220" t="s">
        <v>19</v>
      </c>
      <c r="D16" s="203">
        <v>186</v>
      </c>
      <c r="E16" s="204" t="s">
        <v>530</v>
      </c>
      <c r="F16" s="204" t="s">
        <v>531</v>
      </c>
      <c r="G16" s="195">
        <v>3.46</v>
      </c>
      <c r="H16" s="195"/>
      <c r="I16" s="195"/>
      <c r="J16" s="196"/>
      <c r="K16" s="195"/>
      <c r="L16" s="195"/>
      <c r="M16" s="195">
        <v>3.47</v>
      </c>
      <c r="N16" s="195"/>
      <c r="O16" s="195"/>
      <c r="P16" s="195"/>
      <c r="Q16" s="211">
        <v>3.27</v>
      </c>
      <c r="R16" s="211">
        <v>3.49</v>
      </c>
      <c r="S16" s="211">
        <v>3.54</v>
      </c>
      <c r="T16" s="211">
        <v>3.41</v>
      </c>
      <c r="U16" s="211">
        <v>3.24</v>
      </c>
      <c r="V16" s="232">
        <f t="shared" si="6"/>
        <v>3.3900000000000006</v>
      </c>
      <c r="W16" s="232"/>
      <c r="X16" s="242">
        <v>0</v>
      </c>
      <c r="Y16" s="211">
        <v>3.17</v>
      </c>
      <c r="Z16" s="272"/>
      <c r="AA16" s="211">
        <v>3.35</v>
      </c>
      <c r="AB16" s="211">
        <v>3.11</v>
      </c>
      <c r="AC16" s="211"/>
      <c r="AD16" s="211"/>
      <c r="AE16" s="211"/>
      <c r="AF16" s="211"/>
      <c r="AG16" s="211"/>
      <c r="AH16" s="211"/>
      <c r="AI16" s="232">
        <f>IFERROR(AVERAGE(Y16:AE16),0)</f>
        <v>3.2099999999999995</v>
      </c>
      <c r="AJ16" s="232"/>
      <c r="AK16" s="243"/>
      <c r="AL16" s="211">
        <v>2.95</v>
      </c>
      <c r="AM16" s="211">
        <v>3.2</v>
      </c>
      <c r="AN16" s="211"/>
      <c r="AO16" s="211"/>
      <c r="AP16" s="211"/>
      <c r="AQ16" s="211"/>
      <c r="AR16" s="211"/>
      <c r="AS16" s="232">
        <f t="shared" si="8"/>
        <v>3.0750000000000002</v>
      </c>
      <c r="AT16" s="232"/>
      <c r="AU16" s="242">
        <v>0</v>
      </c>
    </row>
    <row r="17" spans="1:47" ht="13.5" customHeight="1" x14ac:dyDescent="0.35">
      <c r="A17" s="297" t="s">
        <v>608</v>
      </c>
      <c r="B17" s="202" t="s">
        <v>529</v>
      </c>
      <c r="C17" s="220" t="s">
        <v>20</v>
      </c>
      <c r="D17" s="203">
        <v>111</v>
      </c>
      <c r="E17" s="204" t="s">
        <v>530</v>
      </c>
      <c r="F17" s="204" t="s">
        <v>531</v>
      </c>
      <c r="G17" s="195">
        <v>3.24</v>
      </c>
      <c r="H17" s="195"/>
      <c r="I17" s="195"/>
      <c r="J17" s="196"/>
      <c r="K17" s="195"/>
      <c r="L17" s="195"/>
      <c r="M17" s="195">
        <v>2.99</v>
      </c>
      <c r="N17" s="195">
        <v>3.34</v>
      </c>
      <c r="O17" s="195">
        <v>3.53</v>
      </c>
      <c r="P17" s="195">
        <v>3.08</v>
      </c>
      <c r="Q17" s="211">
        <v>3.19</v>
      </c>
      <c r="R17" s="211">
        <v>3.23</v>
      </c>
      <c r="S17" s="211">
        <v>3.12</v>
      </c>
      <c r="T17" s="211">
        <v>3</v>
      </c>
      <c r="U17" s="211" t="s">
        <v>557</v>
      </c>
      <c r="V17" s="232">
        <f t="shared" si="6"/>
        <v>3.1349999999999998</v>
      </c>
      <c r="W17" s="232"/>
      <c r="X17" s="246">
        <v>4.7100000000000003E-2</v>
      </c>
      <c r="Y17" s="211">
        <v>3.28</v>
      </c>
      <c r="Z17" s="211">
        <v>3.25</v>
      </c>
      <c r="AA17" s="211">
        <v>3.16</v>
      </c>
      <c r="AB17" s="211">
        <v>3.46</v>
      </c>
      <c r="AC17" s="211"/>
      <c r="AD17" s="211"/>
      <c r="AE17" s="211"/>
      <c r="AF17" s="211"/>
      <c r="AG17" s="211"/>
      <c r="AH17" s="211"/>
      <c r="AI17" s="232">
        <f t="shared" si="7"/>
        <v>3.2874999999999996</v>
      </c>
      <c r="AJ17" s="232"/>
      <c r="AK17" s="246"/>
      <c r="AL17" s="211">
        <v>2.78</v>
      </c>
      <c r="AM17" s="211">
        <v>3.29</v>
      </c>
      <c r="AN17" s="211"/>
      <c r="AO17" s="211"/>
      <c r="AP17" s="211"/>
      <c r="AQ17" s="211"/>
      <c r="AR17" s="211"/>
      <c r="AS17" s="232">
        <f t="shared" si="8"/>
        <v>3.0350000000000001</v>
      </c>
      <c r="AT17" s="232"/>
      <c r="AU17" s="246">
        <v>4.7100000000000003E-2</v>
      </c>
    </row>
    <row r="18" spans="1:47" ht="13.5" customHeight="1" x14ac:dyDescent="0.35">
      <c r="A18" s="297" t="s">
        <v>609</v>
      </c>
      <c r="B18" s="202" t="s">
        <v>529</v>
      </c>
      <c r="C18" s="220" t="s">
        <v>26</v>
      </c>
      <c r="D18" s="203">
        <v>357</v>
      </c>
      <c r="E18" s="204" t="s">
        <v>530</v>
      </c>
      <c r="F18" s="204" t="s">
        <v>531</v>
      </c>
      <c r="G18" s="195">
        <v>3.19</v>
      </c>
      <c r="H18" s="195"/>
      <c r="I18" s="195"/>
      <c r="J18" s="196"/>
      <c r="K18" s="195"/>
      <c r="L18" s="195"/>
      <c r="M18" s="195">
        <v>3.12</v>
      </c>
      <c r="N18" s="195">
        <v>3.26</v>
      </c>
      <c r="O18" s="195"/>
      <c r="P18" s="195"/>
      <c r="Q18" s="211">
        <v>3.11</v>
      </c>
      <c r="R18" s="211">
        <v>3.18</v>
      </c>
      <c r="S18" s="211">
        <v>3.17</v>
      </c>
      <c r="T18" s="211">
        <v>3.08</v>
      </c>
      <c r="U18" s="211">
        <v>3.31</v>
      </c>
      <c r="V18" s="232">
        <f t="shared" si="6"/>
        <v>3.1700000000000004</v>
      </c>
      <c r="W18" s="232"/>
      <c r="X18" s="243">
        <v>3.1399999999999997E-2</v>
      </c>
      <c r="Y18" s="211">
        <v>3.1</v>
      </c>
      <c r="Z18" s="211">
        <v>3</v>
      </c>
      <c r="AA18" s="211">
        <v>3.05</v>
      </c>
      <c r="AB18" s="211">
        <v>3.03</v>
      </c>
      <c r="AC18" s="211"/>
      <c r="AD18" s="211"/>
      <c r="AE18" s="211"/>
      <c r="AF18" s="211"/>
      <c r="AG18" s="211"/>
      <c r="AH18" s="211"/>
      <c r="AI18" s="232">
        <f t="shared" si="7"/>
        <v>3.0449999999999995</v>
      </c>
      <c r="AJ18" s="232"/>
      <c r="AK18" s="246"/>
      <c r="AL18" s="211">
        <v>2.7</v>
      </c>
      <c r="AM18" s="211">
        <v>2.97</v>
      </c>
      <c r="AN18" s="211"/>
      <c r="AO18" s="211"/>
      <c r="AP18" s="211"/>
      <c r="AQ18" s="211"/>
      <c r="AR18" s="211"/>
      <c r="AS18" s="232">
        <f t="shared" si="8"/>
        <v>2.835</v>
      </c>
      <c r="AT18" s="232"/>
      <c r="AU18" s="243">
        <v>3.1399999999999997E-2</v>
      </c>
    </row>
    <row r="19" spans="1:47" ht="13.5" customHeight="1" x14ac:dyDescent="0.35">
      <c r="A19" s="297" t="s">
        <v>610</v>
      </c>
      <c r="B19" s="202" t="s">
        <v>529</v>
      </c>
      <c r="C19" s="220" t="s">
        <v>25</v>
      </c>
      <c r="D19" s="203">
        <v>202</v>
      </c>
      <c r="E19" s="204" t="s">
        <v>530</v>
      </c>
      <c r="F19" s="204" t="s">
        <v>531</v>
      </c>
      <c r="G19" s="195">
        <v>3.13</v>
      </c>
      <c r="H19" s="195"/>
      <c r="I19" s="195"/>
      <c r="J19" s="196"/>
      <c r="K19" s="195"/>
      <c r="L19" s="195"/>
      <c r="M19" s="195">
        <v>3.35</v>
      </c>
      <c r="N19" s="195"/>
      <c r="O19" s="195"/>
      <c r="P19" s="195"/>
      <c r="Q19" s="211">
        <v>3.39</v>
      </c>
      <c r="R19" s="211">
        <v>3.23</v>
      </c>
      <c r="S19" s="211">
        <v>3.42</v>
      </c>
      <c r="T19" s="211">
        <v>3.44</v>
      </c>
      <c r="U19" s="211">
        <v>3.47</v>
      </c>
      <c r="V19" s="232">
        <f t="shared" si="6"/>
        <v>3.3899999999999997</v>
      </c>
      <c r="W19" s="232"/>
      <c r="X19" s="242">
        <v>0</v>
      </c>
      <c r="Y19" s="211">
        <v>3.56</v>
      </c>
      <c r="Z19" s="211">
        <v>3.43</v>
      </c>
      <c r="AA19" s="211">
        <v>3.42</v>
      </c>
      <c r="AB19" s="211">
        <v>3.22</v>
      </c>
      <c r="AC19" s="211"/>
      <c r="AD19" s="211"/>
      <c r="AE19" s="211"/>
      <c r="AF19" s="211"/>
      <c r="AG19" s="211"/>
      <c r="AH19" s="211"/>
      <c r="AI19" s="232">
        <f t="shared" si="7"/>
        <v>3.4075000000000002</v>
      </c>
      <c r="AJ19" s="232"/>
      <c r="AK19" s="243"/>
      <c r="AL19" s="211">
        <v>3.16</v>
      </c>
      <c r="AM19" s="211">
        <v>3.63</v>
      </c>
      <c r="AN19" s="211"/>
      <c r="AO19" s="211"/>
      <c r="AP19" s="211"/>
      <c r="AQ19" s="211"/>
      <c r="AR19" s="211"/>
      <c r="AS19" s="232">
        <f t="shared" si="8"/>
        <v>3.395</v>
      </c>
      <c r="AT19" s="232"/>
      <c r="AU19" s="242">
        <v>0</v>
      </c>
    </row>
    <row r="20" spans="1:47" ht="13.5" customHeight="1" x14ac:dyDescent="0.35">
      <c r="A20" s="297" t="s">
        <v>611</v>
      </c>
      <c r="B20" s="270" t="s">
        <v>529</v>
      </c>
      <c r="C20" s="271" t="s">
        <v>21</v>
      </c>
      <c r="D20" s="203">
        <v>467</v>
      </c>
      <c r="E20" s="204" t="s">
        <v>530</v>
      </c>
      <c r="F20" s="204" t="s">
        <v>531</v>
      </c>
      <c r="G20" s="195">
        <v>3.28</v>
      </c>
      <c r="H20" s="195">
        <v>2.86</v>
      </c>
      <c r="I20" s="195"/>
      <c r="J20" s="196"/>
      <c r="K20" s="195"/>
      <c r="L20" s="195"/>
      <c r="M20" s="195">
        <v>3.43</v>
      </c>
      <c r="N20" s="195"/>
      <c r="O20" s="195"/>
      <c r="P20" s="195"/>
      <c r="Q20" s="211">
        <v>3.37</v>
      </c>
      <c r="R20" s="211"/>
      <c r="S20" s="211">
        <v>3.2</v>
      </c>
      <c r="T20" s="211">
        <v>3.18</v>
      </c>
      <c r="U20" s="211">
        <v>3.47</v>
      </c>
      <c r="V20" s="232">
        <f t="shared" si="6"/>
        <v>3.3050000000000002</v>
      </c>
      <c r="W20" s="232"/>
      <c r="X20" s="243">
        <v>1.5699999999999999E-2</v>
      </c>
      <c r="Y20" s="272"/>
      <c r="Z20" s="272"/>
      <c r="AA20" s="211">
        <v>3.13</v>
      </c>
      <c r="AB20" s="211">
        <v>3.08</v>
      </c>
      <c r="AC20" s="211"/>
      <c r="AD20" s="211"/>
      <c r="AE20" s="211"/>
      <c r="AF20" s="211"/>
      <c r="AG20" s="211"/>
      <c r="AH20" s="211"/>
      <c r="AI20" s="232">
        <f t="shared" si="7"/>
        <v>3.105</v>
      </c>
      <c r="AJ20" s="232"/>
      <c r="AK20" s="246"/>
      <c r="AL20" s="211">
        <v>3.19</v>
      </c>
      <c r="AM20" s="211">
        <v>2.68</v>
      </c>
      <c r="AN20" s="211"/>
      <c r="AO20" s="211"/>
      <c r="AP20" s="211"/>
      <c r="AQ20" s="211"/>
      <c r="AR20" s="211"/>
      <c r="AS20" s="232">
        <f t="shared" si="8"/>
        <v>2.9350000000000001</v>
      </c>
      <c r="AT20" s="232"/>
      <c r="AU20" s="243">
        <v>1.5699999999999999E-2</v>
      </c>
    </row>
    <row r="21" spans="1:47" ht="13.5" customHeight="1" x14ac:dyDescent="0.35">
      <c r="A21" s="297" t="s">
        <v>612</v>
      </c>
      <c r="B21" s="202" t="s">
        <v>529</v>
      </c>
      <c r="C21" s="220" t="s">
        <v>22</v>
      </c>
      <c r="D21" s="203">
        <v>149</v>
      </c>
      <c r="E21" s="204" t="s">
        <v>530</v>
      </c>
      <c r="F21" s="204" t="s">
        <v>531</v>
      </c>
      <c r="G21" s="195">
        <v>2.12</v>
      </c>
      <c r="H21" s="195"/>
      <c r="I21" s="195"/>
      <c r="J21" s="196"/>
      <c r="K21" s="195"/>
      <c r="L21" s="195"/>
      <c r="M21" s="195">
        <v>3.35</v>
      </c>
      <c r="N21" s="195"/>
      <c r="O21" s="195"/>
      <c r="P21" s="195"/>
      <c r="Q21" s="211">
        <v>3.14</v>
      </c>
      <c r="R21" s="211">
        <v>3.18</v>
      </c>
      <c r="S21" s="211">
        <v>3.07</v>
      </c>
      <c r="T21" s="211">
        <v>3.51</v>
      </c>
      <c r="U21" s="211">
        <v>3.35</v>
      </c>
      <c r="V21" s="232">
        <f t="shared" si="6"/>
        <v>3.25</v>
      </c>
      <c r="W21" s="232"/>
      <c r="X21" s="245">
        <v>1.5699999999999999E-2</v>
      </c>
      <c r="Y21" s="211">
        <v>3.17</v>
      </c>
      <c r="Z21" s="211">
        <v>2.91</v>
      </c>
      <c r="AA21" s="211">
        <v>3.04</v>
      </c>
      <c r="AB21" s="211"/>
      <c r="AC21" s="211"/>
      <c r="AD21" s="211"/>
      <c r="AE21" s="211"/>
      <c r="AF21" s="211"/>
      <c r="AG21" s="211"/>
      <c r="AH21" s="211"/>
      <c r="AI21" s="232">
        <f t="shared" si="7"/>
        <v>3.0400000000000005</v>
      </c>
      <c r="AJ21" s="232"/>
      <c r="AK21" s="243"/>
      <c r="AL21" s="211">
        <v>3.19</v>
      </c>
      <c r="AM21" s="211">
        <v>2.58</v>
      </c>
      <c r="AN21" s="211"/>
      <c r="AO21" s="211"/>
      <c r="AP21" s="211"/>
      <c r="AQ21" s="211"/>
      <c r="AR21" s="211"/>
      <c r="AS21" s="232">
        <f t="shared" si="8"/>
        <v>2.8849999999999998</v>
      </c>
      <c r="AT21" s="232"/>
      <c r="AU21" s="245">
        <v>1.5699999999999999E-2</v>
      </c>
    </row>
    <row r="22" spans="1:47" ht="13.5" customHeight="1" x14ac:dyDescent="0.35">
      <c r="A22" s="297" t="s">
        <v>613</v>
      </c>
      <c r="B22" s="202" t="s">
        <v>529</v>
      </c>
      <c r="C22" s="220" t="s">
        <v>30</v>
      </c>
      <c r="D22" s="203">
        <v>175</v>
      </c>
      <c r="E22" s="204" t="s">
        <v>530</v>
      </c>
      <c r="F22" s="204" t="s">
        <v>531</v>
      </c>
      <c r="G22" s="195">
        <v>2.85</v>
      </c>
      <c r="H22" s="195"/>
      <c r="I22" s="195"/>
      <c r="J22" s="196"/>
      <c r="K22" s="195"/>
      <c r="L22" s="195"/>
      <c r="M22" s="195">
        <v>3.26</v>
      </c>
      <c r="N22" s="195">
        <v>3.21</v>
      </c>
      <c r="O22" s="195"/>
      <c r="P22" s="195"/>
      <c r="Q22" s="211">
        <v>3.37</v>
      </c>
      <c r="R22" s="211">
        <v>3.27</v>
      </c>
      <c r="S22" s="211">
        <v>3.49</v>
      </c>
      <c r="T22" s="211">
        <v>3.3</v>
      </c>
      <c r="U22" s="211">
        <v>3.51</v>
      </c>
      <c r="V22" s="232">
        <f t="shared" si="6"/>
        <v>3.3879999999999995</v>
      </c>
      <c r="W22" s="232"/>
      <c r="X22" s="242">
        <v>0</v>
      </c>
      <c r="Y22" s="211" t="s">
        <v>557</v>
      </c>
      <c r="Z22" s="211">
        <v>3.1</v>
      </c>
      <c r="AA22" s="211" t="s">
        <v>557</v>
      </c>
      <c r="AB22" s="211">
        <v>3.65</v>
      </c>
      <c r="AC22" s="211"/>
      <c r="AD22" s="211"/>
      <c r="AE22" s="211"/>
      <c r="AF22" s="211"/>
      <c r="AG22" s="211"/>
      <c r="AH22" s="211"/>
      <c r="AI22" s="232">
        <f t="shared" si="7"/>
        <v>3.375</v>
      </c>
      <c r="AJ22" s="232"/>
      <c r="AK22" s="243"/>
      <c r="AL22" s="211">
        <v>3.04</v>
      </c>
      <c r="AM22" s="211">
        <v>0</v>
      </c>
      <c r="AN22" s="211"/>
      <c r="AO22" s="211"/>
      <c r="AP22" s="211"/>
      <c r="AQ22" s="211"/>
      <c r="AR22" s="211"/>
      <c r="AS22" s="232">
        <f t="shared" si="8"/>
        <v>1.52</v>
      </c>
      <c r="AT22" s="232"/>
      <c r="AU22" s="242">
        <v>0</v>
      </c>
    </row>
    <row r="23" spans="1:47" ht="13.5" customHeight="1" x14ac:dyDescent="0.35">
      <c r="A23" s="297" t="s">
        <v>614</v>
      </c>
      <c r="B23" s="202" t="s">
        <v>529</v>
      </c>
      <c r="C23" s="220" t="s">
        <v>23</v>
      </c>
      <c r="D23" s="203">
        <v>182</v>
      </c>
      <c r="E23" s="204" t="s">
        <v>530</v>
      </c>
      <c r="F23" s="204" t="s">
        <v>531</v>
      </c>
      <c r="G23" s="195">
        <v>3.04</v>
      </c>
      <c r="H23" s="195"/>
      <c r="I23" s="195"/>
      <c r="J23" s="196"/>
      <c r="K23" s="195"/>
      <c r="L23" s="195"/>
      <c r="M23" s="195">
        <v>3.23</v>
      </c>
      <c r="N23" s="195">
        <v>3.25</v>
      </c>
      <c r="O23" s="195"/>
      <c r="P23" s="195"/>
      <c r="Q23" s="211">
        <v>3.27</v>
      </c>
      <c r="R23" s="211">
        <v>3.2</v>
      </c>
      <c r="S23" s="211">
        <v>3.09</v>
      </c>
      <c r="T23" s="211">
        <v>3.38</v>
      </c>
      <c r="U23" s="211">
        <v>3.23</v>
      </c>
      <c r="V23" s="232">
        <f t="shared" si="6"/>
        <v>3.2340000000000004</v>
      </c>
      <c r="W23" s="232"/>
      <c r="X23" s="243">
        <v>3.1399999999999997E-2</v>
      </c>
      <c r="Y23" s="211">
        <v>3.16</v>
      </c>
      <c r="Z23" s="211">
        <v>2.85</v>
      </c>
      <c r="AA23" s="211">
        <v>3.16</v>
      </c>
      <c r="AB23" s="211">
        <v>2.79</v>
      </c>
      <c r="AC23" s="211"/>
      <c r="AD23" s="211"/>
      <c r="AE23" s="211"/>
      <c r="AF23" s="211"/>
      <c r="AG23" s="211"/>
      <c r="AH23" s="211"/>
      <c r="AI23" s="232">
        <f t="shared" si="7"/>
        <v>2.99</v>
      </c>
      <c r="AJ23" s="232"/>
      <c r="AK23" s="246"/>
      <c r="AL23" s="211">
        <v>3.03</v>
      </c>
      <c r="AM23" s="211">
        <v>3.27</v>
      </c>
      <c r="AN23" s="211"/>
      <c r="AO23" s="211"/>
      <c r="AP23" s="211"/>
      <c r="AQ23" s="211"/>
      <c r="AR23" s="211"/>
      <c r="AS23" s="232">
        <f t="shared" si="8"/>
        <v>3.15</v>
      </c>
      <c r="AT23" s="232"/>
      <c r="AU23" s="243">
        <v>3.1399999999999997E-2</v>
      </c>
    </row>
    <row r="24" spans="1:47" ht="13.5" customHeight="1" x14ac:dyDescent="0.35">
      <c r="A24" s="297" t="s">
        <v>615</v>
      </c>
      <c r="B24" s="207" t="s">
        <v>535</v>
      </c>
      <c r="C24" s="222" t="s">
        <v>17</v>
      </c>
      <c r="D24" s="208">
        <v>586</v>
      </c>
      <c r="E24" s="209" t="s">
        <v>530</v>
      </c>
      <c r="F24" s="204" t="s">
        <v>531</v>
      </c>
      <c r="G24" s="195">
        <v>3.58</v>
      </c>
      <c r="H24" s="195">
        <v>3.43</v>
      </c>
      <c r="I24" s="195">
        <v>3.43</v>
      </c>
      <c r="J24" s="196"/>
      <c r="K24" s="195"/>
      <c r="L24" s="195">
        <v>3.62</v>
      </c>
      <c r="M24" s="195">
        <v>3.35</v>
      </c>
      <c r="N24" s="195"/>
      <c r="O24" s="195"/>
      <c r="P24" s="195"/>
      <c r="Q24" s="211">
        <v>3.41</v>
      </c>
      <c r="R24" s="211">
        <v>3.29</v>
      </c>
      <c r="S24" s="211">
        <v>3.4</v>
      </c>
      <c r="T24" s="211">
        <v>3.27</v>
      </c>
      <c r="U24" s="211">
        <v>3.36</v>
      </c>
      <c r="V24" s="232">
        <f t="shared" si="6"/>
        <v>3.3460000000000001</v>
      </c>
      <c r="W24" s="232"/>
      <c r="X24" s="244">
        <v>0</v>
      </c>
      <c r="Y24" s="211">
        <v>3.18</v>
      </c>
      <c r="Z24" s="211">
        <v>3.32</v>
      </c>
      <c r="AA24" s="211">
        <v>3.34</v>
      </c>
      <c r="AB24" s="211">
        <v>2.97</v>
      </c>
      <c r="AC24" s="211"/>
      <c r="AD24" s="211"/>
      <c r="AE24" s="211"/>
      <c r="AF24" s="211"/>
      <c r="AG24" s="211"/>
      <c r="AH24" s="211"/>
      <c r="AI24" s="232">
        <f t="shared" si="7"/>
        <v>3.2025000000000001</v>
      </c>
      <c r="AJ24" s="232"/>
      <c r="AK24" s="242"/>
      <c r="AL24" s="211">
        <v>2.73</v>
      </c>
      <c r="AM24" s="211">
        <v>3.41</v>
      </c>
      <c r="AN24" s="211"/>
      <c r="AO24" s="211"/>
      <c r="AP24" s="211"/>
      <c r="AQ24" s="211"/>
      <c r="AR24" s="211"/>
      <c r="AS24" s="232">
        <f t="shared" si="8"/>
        <v>3.0700000000000003</v>
      </c>
      <c r="AT24" s="232"/>
      <c r="AU24" s="244">
        <v>0</v>
      </c>
    </row>
    <row r="25" spans="1:47" ht="13.5" customHeight="1" x14ac:dyDescent="0.35">
      <c r="A25" s="299"/>
      <c r="B25" s="205" t="s">
        <v>533</v>
      </c>
      <c r="C25" s="221" t="s">
        <v>534</v>
      </c>
      <c r="D25" s="206">
        <v>500</v>
      </c>
      <c r="E25" s="204" t="s">
        <v>530</v>
      </c>
      <c r="F25" s="204" t="s">
        <v>531</v>
      </c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211">
        <v>3.14</v>
      </c>
      <c r="R25" s="211">
        <v>3.15</v>
      </c>
      <c r="S25" s="211">
        <v>3.2</v>
      </c>
      <c r="T25" s="211">
        <v>3.13</v>
      </c>
      <c r="U25" s="211">
        <v>3.19</v>
      </c>
      <c r="V25" s="232">
        <f t="shared" si="6"/>
        <v>3.1619999999999999</v>
      </c>
      <c r="W25" s="232"/>
      <c r="X25" s="243">
        <v>3.1399999999999997E-2</v>
      </c>
      <c r="Y25" s="211">
        <v>3.18</v>
      </c>
      <c r="Z25" s="211">
        <v>3.33</v>
      </c>
      <c r="AA25" s="211">
        <v>2.94</v>
      </c>
      <c r="AB25" s="211">
        <v>3.05</v>
      </c>
      <c r="AC25" s="211"/>
      <c r="AD25" s="211"/>
      <c r="AE25" s="211"/>
      <c r="AF25" s="211"/>
      <c r="AG25" s="211"/>
      <c r="AH25" s="211"/>
      <c r="AI25" s="232">
        <f t="shared" si="7"/>
        <v>3.125</v>
      </c>
      <c r="AJ25" s="232"/>
      <c r="AK25" s="242"/>
      <c r="AL25" s="211">
        <v>3.28</v>
      </c>
      <c r="AM25" s="211">
        <v>3.3</v>
      </c>
      <c r="AN25" s="211"/>
      <c r="AO25" s="211"/>
      <c r="AP25" s="211"/>
      <c r="AQ25" s="211"/>
      <c r="AR25" s="211"/>
      <c r="AS25" s="232">
        <f t="shared" si="8"/>
        <v>3.29</v>
      </c>
      <c r="AT25" s="232"/>
      <c r="AU25" s="243">
        <v>3.1399999999999997E-2</v>
      </c>
    </row>
    <row r="26" spans="1:47" ht="13.5" customHeight="1" x14ac:dyDescent="0.35">
      <c r="B26" s="187"/>
      <c r="C26" s="187"/>
      <c r="D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V26" s="187"/>
      <c r="W26" s="187"/>
      <c r="X26" s="238"/>
      <c r="Y26" s="187"/>
      <c r="Z26" s="187"/>
      <c r="AI26" s="187"/>
      <c r="AJ26" s="187"/>
      <c r="AK26" s="238"/>
      <c r="AN26" s="187"/>
      <c r="AO26" s="187"/>
      <c r="AS26" s="187"/>
      <c r="AT26" s="187"/>
      <c r="AU26" s="238"/>
    </row>
    <row r="27" spans="1:47" ht="12.75" customHeight="1" x14ac:dyDescent="0.35">
      <c r="C27" s="225" t="s">
        <v>558</v>
      </c>
      <c r="D27" s="203">
        <v>891</v>
      </c>
      <c r="E27" s="204"/>
      <c r="F27" s="204" t="s">
        <v>568</v>
      </c>
      <c r="G27" s="195">
        <v>3.41</v>
      </c>
      <c r="H27" s="195">
        <v>3.54</v>
      </c>
      <c r="I27" s="195">
        <v>3.44</v>
      </c>
      <c r="J27" s="196"/>
      <c r="K27" s="195"/>
      <c r="L27" s="195">
        <v>2.9</v>
      </c>
      <c r="M27" s="195">
        <v>3.31</v>
      </c>
      <c r="N27" s="195">
        <v>3.27</v>
      </c>
      <c r="O27" s="195"/>
      <c r="P27" s="195"/>
      <c r="Q27" s="236">
        <v>2.95</v>
      </c>
      <c r="R27" s="236">
        <v>3.03</v>
      </c>
      <c r="S27" s="236">
        <v>3.18</v>
      </c>
      <c r="T27" s="236">
        <v>3.15</v>
      </c>
      <c r="U27" s="215">
        <v>3.15</v>
      </c>
      <c r="V27" s="232">
        <f t="shared" ref="V27:V86" si="9">IFERROR(AVERAGE(Q27:U27),0)</f>
        <v>3.0920000000000001</v>
      </c>
      <c r="W27" s="306">
        <f>AVERAGE(V27:V30)</f>
        <v>3.087333333333333</v>
      </c>
      <c r="X27" s="245">
        <v>3.1399999999999997E-2</v>
      </c>
      <c r="Y27" s="215">
        <v>3.21</v>
      </c>
      <c r="Z27" s="215">
        <v>3.17</v>
      </c>
      <c r="AA27" s="215">
        <v>3.4</v>
      </c>
      <c r="AB27" s="215">
        <v>3.13</v>
      </c>
      <c r="AC27" s="215">
        <v>2.9</v>
      </c>
      <c r="AD27" s="215">
        <v>3.14</v>
      </c>
      <c r="AE27" s="215"/>
      <c r="AF27" s="215"/>
      <c r="AG27" s="215"/>
      <c r="AH27" s="215"/>
      <c r="AI27" s="232">
        <f>IFERROR(AVERAGE(Y27:AE27),0)</f>
        <v>3.1583333333333332</v>
      </c>
      <c r="AJ27" s="306">
        <f>AVERAGE(AI27:AI30)</f>
        <v>3.1055555555555556</v>
      </c>
      <c r="AK27" s="245">
        <v>4.7100000000000003E-2</v>
      </c>
      <c r="AL27" s="215"/>
      <c r="AM27" s="215"/>
      <c r="AN27" s="236"/>
      <c r="AO27" s="236"/>
      <c r="AP27" s="236"/>
      <c r="AQ27" s="236"/>
      <c r="AR27" s="215"/>
      <c r="AS27" s="232">
        <f t="shared" ref="AS27:AS29" si="10">IFERROR(AVERAGE(AL27:AR27),0)</f>
        <v>0</v>
      </c>
      <c r="AT27" s="306">
        <f>AVERAGE(AS27:AS30)</f>
        <v>0</v>
      </c>
      <c r="AU27" s="245">
        <v>3.1399999999999997E-2</v>
      </c>
    </row>
    <row r="28" spans="1:47" ht="15" customHeight="1" x14ac:dyDescent="0.35">
      <c r="C28" s="226"/>
      <c r="D28" s="203">
        <v>892</v>
      </c>
      <c r="E28" s="204"/>
      <c r="F28" s="204" t="s">
        <v>568</v>
      </c>
      <c r="G28" s="195">
        <v>3.41</v>
      </c>
      <c r="H28" s="195">
        <v>3.54</v>
      </c>
      <c r="I28" s="195">
        <v>3.44</v>
      </c>
      <c r="J28" s="196"/>
      <c r="K28" s="195"/>
      <c r="L28" s="195">
        <v>2.9</v>
      </c>
      <c r="M28" s="195">
        <v>3.31</v>
      </c>
      <c r="N28" s="195">
        <v>3.27</v>
      </c>
      <c r="O28" s="195"/>
      <c r="P28" s="195"/>
      <c r="Q28" s="236">
        <v>3.18</v>
      </c>
      <c r="R28" s="236">
        <v>3.13</v>
      </c>
      <c r="S28" s="236">
        <v>3.05</v>
      </c>
      <c r="T28" s="236">
        <v>2.95</v>
      </c>
      <c r="U28" s="215">
        <v>3.04</v>
      </c>
      <c r="V28" s="232">
        <f t="shared" si="9"/>
        <v>3.0699999999999994</v>
      </c>
      <c r="W28" s="307"/>
      <c r="X28" s="249"/>
      <c r="Y28" s="215">
        <v>3.14</v>
      </c>
      <c r="Z28" s="215">
        <v>3.19</v>
      </c>
      <c r="AA28" s="215">
        <v>2.91</v>
      </c>
      <c r="AB28" s="215">
        <v>3.01</v>
      </c>
      <c r="AC28" s="215">
        <v>3.2</v>
      </c>
      <c r="AD28" s="215">
        <v>3.02</v>
      </c>
      <c r="AE28" s="215"/>
      <c r="AF28" s="215"/>
      <c r="AG28" s="215"/>
      <c r="AH28" s="215"/>
      <c r="AI28" s="232">
        <f t="shared" ref="AI28:AI29" si="11">IFERROR(AVERAGE(Y28:AE28),0)</f>
        <v>3.0783333333333331</v>
      </c>
      <c r="AJ28" s="307"/>
      <c r="AK28" s="249"/>
      <c r="AL28" s="215"/>
      <c r="AM28" s="215"/>
      <c r="AN28" s="236"/>
      <c r="AO28" s="236"/>
      <c r="AP28" s="236"/>
      <c r="AQ28" s="236"/>
      <c r="AR28" s="215"/>
      <c r="AS28" s="232">
        <f t="shared" si="10"/>
        <v>0</v>
      </c>
      <c r="AT28" s="307"/>
      <c r="AU28" s="249"/>
    </row>
    <row r="29" spans="1:47" ht="13.5" customHeight="1" x14ac:dyDescent="0.35">
      <c r="C29" s="226"/>
      <c r="D29" s="203">
        <v>893</v>
      </c>
      <c r="E29" s="204"/>
      <c r="F29" s="204" t="s">
        <v>568</v>
      </c>
      <c r="G29" s="195">
        <v>3.41</v>
      </c>
      <c r="H29" s="195">
        <v>3.54</v>
      </c>
      <c r="I29" s="195">
        <v>3.44</v>
      </c>
      <c r="J29" s="196"/>
      <c r="K29" s="195"/>
      <c r="L29" s="195">
        <v>2.9</v>
      </c>
      <c r="M29" s="195">
        <v>3.31</v>
      </c>
      <c r="N29" s="195">
        <v>3.27</v>
      </c>
      <c r="O29" s="195"/>
      <c r="P29" s="195"/>
      <c r="Q29" s="236">
        <v>3.03</v>
      </c>
      <c r="R29" s="236">
        <v>3.16</v>
      </c>
      <c r="S29" s="236">
        <v>3.05</v>
      </c>
      <c r="T29" s="236">
        <v>3.16</v>
      </c>
      <c r="U29" s="215">
        <v>3.1</v>
      </c>
      <c r="V29" s="232">
        <f t="shared" si="9"/>
        <v>3.0999999999999996</v>
      </c>
      <c r="W29" s="307"/>
      <c r="X29" s="249"/>
      <c r="Y29" s="215">
        <v>3.09</v>
      </c>
      <c r="Z29" s="215">
        <v>3.07</v>
      </c>
      <c r="AA29" s="215" t="s">
        <v>557</v>
      </c>
      <c r="AB29" s="215">
        <v>3.03</v>
      </c>
      <c r="AC29" s="215">
        <v>3.16</v>
      </c>
      <c r="AD29" s="215">
        <v>3.05</v>
      </c>
      <c r="AE29" s="215"/>
      <c r="AF29" s="215"/>
      <c r="AG29" s="215"/>
      <c r="AH29" s="215"/>
      <c r="AI29" s="232">
        <f t="shared" si="11"/>
        <v>3.0799999999999996</v>
      </c>
      <c r="AJ29" s="307"/>
      <c r="AK29" s="249"/>
      <c r="AL29" s="215"/>
      <c r="AM29" s="215"/>
      <c r="AN29" s="236"/>
      <c r="AO29" s="236"/>
      <c r="AP29" s="236"/>
      <c r="AQ29" s="236"/>
      <c r="AR29" s="215"/>
      <c r="AS29" s="232">
        <f t="shared" si="10"/>
        <v>0</v>
      </c>
      <c r="AT29" s="307"/>
      <c r="AU29" s="249"/>
    </row>
    <row r="30" spans="1:47" ht="15" customHeight="1" x14ac:dyDescent="0.35">
      <c r="C30" s="227"/>
      <c r="D30" s="203">
        <v>894</v>
      </c>
      <c r="E30" s="204"/>
      <c r="F30" s="204" t="s">
        <v>568</v>
      </c>
      <c r="G30" s="195">
        <v>3.41</v>
      </c>
      <c r="H30" s="195">
        <v>3.54</v>
      </c>
      <c r="I30" s="195">
        <v>3.44</v>
      </c>
      <c r="J30" s="196"/>
      <c r="K30" s="195"/>
      <c r="L30" s="195">
        <v>2.9</v>
      </c>
      <c r="M30" s="195">
        <v>3.31</v>
      </c>
      <c r="N30" s="195">
        <v>3.27</v>
      </c>
      <c r="O30" s="195"/>
      <c r="P30" s="195"/>
      <c r="Q30" s="236"/>
      <c r="R30" s="236"/>
      <c r="S30" s="236"/>
      <c r="T30" s="236"/>
      <c r="U30" s="215"/>
      <c r="V30" s="232"/>
      <c r="W30" s="308"/>
      <c r="X30" s="250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32"/>
      <c r="AJ30" s="308"/>
      <c r="AK30" s="250"/>
      <c r="AL30" s="215"/>
      <c r="AM30" s="215"/>
      <c r="AN30" s="236"/>
      <c r="AO30" s="236"/>
      <c r="AP30" s="236"/>
      <c r="AQ30" s="236"/>
      <c r="AR30" s="215"/>
      <c r="AS30" s="232"/>
      <c r="AT30" s="308"/>
      <c r="AU30" s="250"/>
    </row>
    <row r="31" spans="1:47" ht="15" customHeight="1" x14ac:dyDescent="0.35">
      <c r="C31" s="228" t="s">
        <v>559</v>
      </c>
      <c r="D31" s="203">
        <v>895</v>
      </c>
      <c r="E31" s="204"/>
      <c r="F31" s="204" t="s">
        <v>568</v>
      </c>
      <c r="G31" s="195">
        <v>3.41</v>
      </c>
      <c r="H31" s="195">
        <v>3.54</v>
      </c>
      <c r="I31" s="195">
        <v>3.44</v>
      </c>
      <c r="J31" s="196"/>
      <c r="K31" s="195"/>
      <c r="L31" s="195">
        <v>2.9</v>
      </c>
      <c r="M31" s="195">
        <v>3.31</v>
      </c>
      <c r="N31" s="195">
        <v>3.27</v>
      </c>
      <c r="O31" s="195"/>
      <c r="P31" s="195"/>
      <c r="Q31" s="235">
        <v>3.3</v>
      </c>
      <c r="R31" s="236">
        <v>3.19</v>
      </c>
      <c r="S31" s="236">
        <v>3.22</v>
      </c>
      <c r="T31" s="236">
        <v>3.36</v>
      </c>
      <c r="U31" s="215">
        <v>3.23</v>
      </c>
      <c r="V31" s="232">
        <f t="shared" si="9"/>
        <v>3.2600000000000002</v>
      </c>
      <c r="W31" s="306">
        <f>AVERAGE(V31:V34)</f>
        <v>3.2900000000000005</v>
      </c>
      <c r="X31" s="245">
        <v>0</v>
      </c>
      <c r="Y31" s="215">
        <v>3.08</v>
      </c>
      <c r="Z31" s="215">
        <v>3.32</v>
      </c>
      <c r="AA31" s="215">
        <v>3.21</v>
      </c>
      <c r="AB31" s="215">
        <v>3.24</v>
      </c>
      <c r="AC31" s="215">
        <v>3.23</v>
      </c>
      <c r="AD31" s="215">
        <v>3.05</v>
      </c>
      <c r="AE31" s="215"/>
      <c r="AF31" s="215"/>
      <c r="AG31" s="215"/>
      <c r="AH31" s="215"/>
      <c r="AI31" s="232">
        <f>IFERROR(AVERAGE(Y31:AE31),0)</f>
        <v>3.188333333333333</v>
      </c>
      <c r="AJ31" s="306">
        <f>AVERAGE(AI31:AI34)</f>
        <v>3.2394444444444446</v>
      </c>
      <c r="AK31" s="245">
        <v>1.5699999999999999E-2</v>
      </c>
      <c r="AL31" s="215"/>
      <c r="AM31" s="215"/>
      <c r="AN31" s="236"/>
      <c r="AO31" s="236"/>
      <c r="AP31" s="236"/>
      <c r="AQ31" s="236"/>
      <c r="AR31" s="215"/>
      <c r="AS31" s="232">
        <f t="shared" ref="AS31:AS33" si="12">IFERROR(AVERAGE(AL31:AR31),0)</f>
        <v>0</v>
      </c>
      <c r="AT31" s="306">
        <f>AVERAGE(AS31:AS34)</f>
        <v>0</v>
      </c>
      <c r="AU31" s="245">
        <v>0</v>
      </c>
    </row>
    <row r="32" spans="1:47" ht="15" customHeight="1" x14ac:dyDescent="0.35">
      <c r="C32" s="229"/>
      <c r="D32" s="203">
        <v>896</v>
      </c>
      <c r="E32" s="204"/>
      <c r="F32" s="204" t="s">
        <v>568</v>
      </c>
      <c r="G32" s="195">
        <v>3.41</v>
      </c>
      <c r="H32" s="195">
        <v>3.54</v>
      </c>
      <c r="I32" s="195">
        <v>3.44</v>
      </c>
      <c r="J32" s="196"/>
      <c r="K32" s="195"/>
      <c r="L32" s="195">
        <v>2.9</v>
      </c>
      <c r="M32" s="195">
        <v>3.31</v>
      </c>
      <c r="N32" s="195">
        <v>3.27</v>
      </c>
      <c r="O32" s="195"/>
      <c r="P32" s="195"/>
      <c r="Q32" s="234">
        <v>3.43</v>
      </c>
      <c r="R32" s="236">
        <v>3.52</v>
      </c>
      <c r="S32" s="236">
        <v>3.33</v>
      </c>
      <c r="T32" s="236">
        <v>3.45</v>
      </c>
      <c r="U32" s="215">
        <v>3.26</v>
      </c>
      <c r="V32" s="232">
        <f t="shared" si="9"/>
        <v>3.3980000000000006</v>
      </c>
      <c r="W32" s="307"/>
      <c r="X32" s="249"/>
      <c r="Y32" s="215">
        <v>3.19</v>
      </c>
      <c r="Z32" s="215">
        <v>3.15</v>
      </c>
      <c r="AA32" s="215">
        <v>3.18</v>
      </c>
      <c r="AB32" s="215">
        <v>3.42</v>
      </c>
      <c r="AC32" s="215">
        <v>3.44</v>
      </c>
      <c r="AD32" s="215">
        <v>3.35</v>
      </c>
      <c r="AE32" s="215"/>
      <c r="AF32" s="215"/>
      <c r="AG32" s="215"/>
      <c r="AH32" s="215"/>
      <c r="AI32" s="232">
        <f t="shared" ref="AI32:AI33" si="13">IFERROR(AVERAGE(Y32:AE32),0)</f>
        <v>3.2883333333333336</v>
      </c>
      <c r="AJ32" s="307"/>
      <c r="AK32" s="249"/>
      <c r="AL32" s="215"/>
      <c r="AM32" s="215"/>
      <c r="AN32" s="236"/>
      <c r="AO32" s="236"/>
      <c r="AP32" s="236"/>
      <c r="AQ32" s="236"/>
      <c r="AR32" s="215"/>
      <c r="AS32" s="232">
        <f t="shared" si="12"/>
        <v>0</v>
      </c>
      <c r="AT32" s="307"/>
      <c r="AU32" s="249"/>
    </row>
    <row r="33" spans="3:47" ht="15" customHeight="1" x14ac:dyDescent="0.35">
      <c r="C33" s="229"/>
      <c r="D33" s="203">
        <v>897</v>
      </c>
      <c r="E33" s="204"/>
      <c r="F33" s="204" t="s">
        <v>568</v>
      </c>
      <c r="G33" s="195">
        <v>3.41</v>
      </c>
      <c r="H33" s="195">
        <v>3.54</v>
      </c>
      <c r="I33" s="195">
        <v>3.44</v>
      </c>
      <c r="J33" s="196"/>
      <c r="K33" s="195"/>
      <c r="L33" s="195">
        <v>2.9</v>
      </c>
      <c r="M33" s="195">
        <v>3.31</v>
      </c>
      <c r="N33" s="195">
        <v>3.27</v>
      </c>
      <c r="O33" s="195"/>
      <c r="P33" s="195"/>
      <c r="Q33" s="234">
        <v>3.27</v>
      </c>
      <c r="R33" s="236">
        <v>3.24</v>
      </c>
      <c r="S33" s="236">
        <v>3.27</v>
      </c>
      <c r="T33" s="236">
        <v>3.06</v>
      </c>
      <c r="U33" s="215">
        <v>3.22</v>
      </c>
      <c r="V33" s="232">
        <f t="shared" si="9"/>
        <v>3.2119999999999997</v>
      </c>
      <c r="W33" s="307"/>
      <c r="X33" s="249"/>
      <c r="Y33" s="215">
        <v>3.37</v>
      </c>
      <c r="Z33" s="215">
        <v>3.32</v>
      </c>
      <c r="AA33" s="215">
        <v>3.07</v>
      </c>
      <c r="AB33" s="215">
        <v>3.19</v>
      </c>
      <c r="AC33" s="215">
        <v>3.27</v>
      </c>
      <c r="AD33" s="215">
        <v>3.23</v>
      </c>
      <c r="AE33" s="215"/>
      <c r="AF33" s="215"/>
      <c r="AG33" s="215"/>
      <c r="AH33" s="215"/>
      <c r="AI33" s="232">
        <f t="shared" si="13"/>
        <v>3.2416666666666667</v>
      </c>
      <c r="AJ33" s="307"/>
      <c r="AK33" s="249"/>
      <c r="AL33" s="215"/>
      <c r="AM33" s="215"/>
      <c r="AN33" s="236"/>
      <c r="AO33" s="236"/>
      <c r="AP33" s="236"/>
      <c r="AQ33" s="236"/>
      <c r="AR33" s="215"/>
      <c r="AS33" s="232">
        <f t="shared" si="12"/>
        <v>0</v>
      </c>
      <c r="AT33" s="307"/>
      <c r="AU33" s="249"/>
    </row>
    <row r="34" spans="3:47" ht="15" customHeight="1" x14ac:dyDescent="0.35">
      <c r="C34" s="230"/>
      <c r="D34" s="203">
        <v>898</v>
      </c>
      <c r="E34" s="204"/>
      <c r="F34" s="204" t="s">
        <v>568</v>
      </c>
      <c r="G34" s="195">
        <v>3.41</v>
      </c>
      <c r="H34" s="195">
        <v>3.54</v>
      </c>
      <c r="I34" s="195">
        <v>3.44</v>
      </c>
      <c r="J34" s="196"/>
      <c r="K34" s="195"/>
      <c r="L34" s="195">
        <v>2.9</v>
      </c>
      <c r="M34" s="195">
        <v>3.31</v>
      </c>
      <c r="N34" s="195">
        <v>3.27</v>
      </c>
      <c r="O34" s="195"/>
      <c r="P34" s="195"/>
      <c r="Q34" s="236"/>
      <c r="R34" s="236"/>
      <c r="S34" s="236"/>
      <c r="T34" s="236"/>
      <c r="U34" s="215"/>
      <c r="V34" s="232"/>
      <c r="W34" s="308"/>
      <c r="X34" s="250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32"/>
      <c r="AJ34" s="308"/>
      <c r="AK34" s="250"/>
      <c r="AL34" s="215"/>
      <c r="AM34" s="215"/>
      <c r="AN34" s="236"/>
      <c r="AO34" s="236"/>
      <c r="AP34" s="236"/>
      <c r="AQ34" s="236"/>
      <c r="AR34" s="215"/>
      <c r="AS34" s="232"/>
      <c r="AT34" s="308"/>
      <c r="AU34" s="250"/>
    </row>
    <row r="35" spans="3:47" ht="15" customHeight="1" x14ac:dyDescent="0.35">
      <c r="C35" s="225" t="s">
        <v>560</v>
      </c>
      <c r="D35" s="203">
        <v>899</v>
      </c>
      <c r="E35" s="204"/>
      <c r="F35" s="204" t="s">
        <v>568</v>
      </c>
      <c r="G35" s="195">
        <v>3.41</v>
      </c>
      <c r="H35" s="195">
        <v>3.54</v>
      </c>
      <c r="I35" s="195">
        <v>3.44</v>
      </c>
      <c r="J35" s="196"/>
      <c r="K35" s="195"/>
      <c r="L35" s="195">
        <v>2.9</v>
      </c>
      <c r="M35" s="195">
        <v>3.31</v>
      </c>
      <c r="N35" s="195">
        <v>3.27</v>
      </c>
      <c r="O35" s="195"/>
      <c r="P35" s="195"/>
      <c r="Q35" s="236">
        <v>2.96</v>
      </c>
      <c r="R35" s="236">
        <v>2.98</v>
      </c>
      <c r="S35" s="236">
        <v>3</v>
      </c>
      <c r="T35" s="236">
        <v>2.95</v>
      </c>
      <c r="U35" s="215">
        <v>2.95</v>
      </c>
      <c r="V35" s="232">
        <f t="shared" si="9"/>
        <v>2.968</v>
      </c>
      <c r="W35" s="306">
        <f>AVERAGE(V35:V38)</f>
        <v>3.0313333333333339</v>
      </c>
      <c r="X35" s="245">
        <v>3.1399999999999997E-2</v>
      </c>
      <c r="Y35" s="215">
        <v>3.08</v>
      </c>
      <c r="Z35" s="215">
        <v>2.98</v>
      </c>
      <c r="AA35" s="215">
        <v>3.02</v>
      </c>
      <c r="AB35" s="215">
        <v>2.98</v>
      </c>
      <c r="AC35" s="215">
        <v>3.14</v>
      </c>
      <c r="AD35" s="215">
        <v>3.01</v>
      </c>
      <c r="AE35" s="215"/>
      <c r="AF35" s="215"/>
      <c r="AG35" s="215"/>
      <c r="AH35" s="215"/>
      <c r="AI35" s="232">
        <f>IFERROR(AVERAGE(Y35:AE35),0)</f>
        <v>3.0350000000000001</v>
      </c>
      <c r="AJ35" s="306">
        <f>AVERAGE(AI35:AI37)</f>
        <v>3.0705555555555559</v>
      </c>
      <c r="AK35" s="245">
        <v>4.7100000000000003E-2</v>
      </c>
      <c r="AL35" s="215"/>
      <c r="AM35" s="215"/>
      <c r="AN35" s="236"/>
      <c r="AO35" s="236"/>
      <c r="AP35" s="236"/>
      <c r="AQ35" s="236"/>
      <c r="AR35" s="215"/>
      <c r="AS35" s="232">
        <f t="shared" ref="AS35:AS37" si="14">IFERROR(AVERAGE(AL35:AR35),0)</f>
        <v>0</v>
      </c>
      <c r="AT35" s="306">
        <f>AVERAGE(AS35:AS38)</f>
        <v>0</v>
      </c>
      <c r="AU35" s="245">
        <v>3.1399999999999997E-2</v>
      </c>
    </row>
    <row r="36" spans="3:47" ht="15" customHeight="1" x14ac:dyDescent="0.35">
      <c r="C36" s="226"/>
      <c r="D36" s="203">
        <v>900</v>
      </c>
      <c r="E36" s="204"/>
      <c r="F36" s="204" t="s">
        <v>568</v>
      </c>
      <c r="G36" s="195">
        <v>3.41</v>
      </c>
      <c r="H36" s="195">
        <v>3.54</v>
      </c>
      <c r="I36" s="195">
        <v>3.44</v>
      </c>
      <c r="J36" s="196"/>
      <c r="K36" s="195"/>
      <c r="L36" s="195">
        <v>2.9</v>
      </c>
      <c r="M36" s="195">
        <v>3.31</v>
      </c>
      <c r="N36" s="195">
        <v>3.27</v>
      </c>
      <c r="O36" s="195"/>
      <c r="P36" s="195"/>
      <c r="Q36" s="236">
        <v>3.18</v>
      </c>
      <c r="R36" s="236">
        <v>3.18</v>
      </c>
      <c r="S36" s="236">
        <v>3.06</v>
      </c>
      <c r="T36" s="236">
        <v>3.05</v>
      </c>
      <c r="U36" s="215">
        <v>3.01</v>
      </c>
      <c r="V36" s="232">
        <f t="shared" si="9"/>
        <v>3.0959999999999996</v>
      </c>
      <c r="W36" s="307"/>
      <c r="X36" s="249"/>
      <c r="Y36" s="215">
        <v>2.71</v>
      </c>
      <c r="Z36" s="215">
        <v>3.17</v>
      </c>
      <c r="AA36" s="215">
        <v>3.23</v>
      </c>
      <c r="AB36" s="215">
        <v>3.12</v>
      </c>
      <c r="AC36" s="215">
        <v>3.33</v>
      </c>
      <c r="AD36" s="215">
        <v>3.15</v>
      </c>
      <c r="AE36" s="215"/>
      <c r="AF36" s="215"/>
      <c r="AG36" s="215"/>
      <c r="AH36" s="215"/>
      <c r="AI36" s="232">
        <f t="shared" ref="AI36:AI37" si="15">IFERROR(AVERAGE(Y36:AE36),0)</f>
        <v>3.1183333333333336</v>
      </c>
      <c r="AJ36" s="307"/>
      <c r="AK36" s="249"/>
      <c r="AL36" s="215"/>
      <c r="AM36" s="215"/>
      <c r="AN36" s="236"/>
      <c r="AO36" s="236"/>
      <c r="AP36" s="236"/>
      <c r="AQ36" s="236"/>
      <c r="AR36" s="215"/>
      <c r="AS36" s="232">
        <f t="shared" si="14"/>
        <v>0</v>
      </c>
      <c r="AT36" s="307"/>
      <c r="AU36" s="249"/>
    </row>
    <row r="37" spans="3:47" ht="15" customHeight="1" x14ac:dyDescent="0.35">
      <c r="C37" s="226"/>
      <c r="D37" s="203">
        <v>901</v>
      </c>
      <c r="E37" s="204"/>
      <c r="F37" s="204" t="s">
        <v>568</v>
      </c>
      <c r="G37" s="195">
        <v>3.41</v>
      </c>
      <c r="H37" s="195">
        <v>3.54</v>
      </c>
      <c r="I37" s="195">
        <v>3.44</v>
      </c>
      <c r="J37" s="196"/>
      <c r="K37" s="195"/>
      <c r="L37" s="195">
        <v>2.9</v>
      </c>
      <c r="M37" s="195">
        <v>3.31</v>
      </c>
      <c r="N37" s="195">
        <v>3.27</v>
      </c>
      <c r="O37" s="195"/>
      <c r="P37" s="195"/>
      <c r="Q37" s="236">
        <v>2.96</v>
      </c>
      <c r="R37" s="236">
        <v>3.04</v>
      </c>
      <c r="S37" s="236">
        <v>3.07</v>
      </c>
      <c r="T37" s="236">
        <v>3.15</v>
      </c>
      <c r="U37" s="215">
        <v>2.93</v>
      </c>
      <c r="V37" s="232">
        <f t="shared" si="9"/>
        <v>3.0300000000000002</v>
      </c>
      <c r="W37" s="307"/>
      <c r="X37" s="249"/>
      <c r="Y37" s="215">
        <v>3.07</v>
      </c>
      <c r="Z37" s="215">
        <v>2.89</v>
      </c>
      <c r="AA37" s="215">
        <v>2.93</v>
      </c>
      <c r="AB37" s="215">
        <v>3.33</v>
      </c>
      <c r="AC37" s="215">
        <v>3</v>
      </c>
      <c r="AD37" s="215">
        <v>3.13</v>
      </c>
      <c r="AE37" s="215"/>
      <c r="AF37" s="215"/>
      <c r="AG37" s="215"/>
      <c r="AH37" s="215"/>
      <c r="AI37" s="232">
        <f t="shared" si="15"/>
        <v>3.0583333333333336</v>
      </c>
      <c r="AJ37" s="307"/>
      <c r="AK37" s="249"/>
      <c r="AL37" s="215"/>
      <c r="AM37" s="215"/>
      <c r="AN37" s="236"/>
      <c r="AO37" s="236"/>
      <c r="AP37" s="236"/>
      <c r="AQ37" s="236"/>
      <c r="AR37" s="215"/>
      <c r="AS37" s="232">
        <f t="shared" si="14"/>
        <v>0</v>
      </c>
      <c r="AT37" s="307"/>
      <c r="AU37" s="249"/>
    </row>
    <row r="38" spans="3:47" ht="15" customHeight="1" x14ac:dyDescent="0.35">
      <c r="C38" s="227"/>
      <c r="D38" s="203">
        <v>902</v>
      </c>
      <c r="E38" s="204"/>
      <c r="F38" s="204" t="s">
        <v>568</v>
      </c>
      <c r="G38" s="195">
        <v>3.41</v>
      </c>
      <c r="H38" s="195">
        <v>3.54</v>
      </c>
      <c r="I38" s="195">
        <v>3.44</v>
      </c>
      <c r="J38" s="196"/>
      <c r="K38" s="195"/>
      <c r="L38" s="195">
        <v>2.9</v>
      </c>
      <c r="M38" s="195">
        <v>3.31</v>
      </c>
      <c r="N38" s="195">
        <v>3.27</v>
      </c>
      <c r="O38" s="195"/>
      <c r="P38" s="195"/>
      <c r="Q38" s="236"/>
      <c r="R38" s="236"/>
      <c r="S38" s="236"/>
      <c r="T38" s="236"/>
      <c r="U38" s="215"/>
      <c r="V38" s="232"/>
      <c r="W38" s="308"/>
      <c r="X38" s="250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32"/>
      <c r="AJ38" s="308"/>
      <c r="AK38" s="250"/>
      <c r="AL38" s="215"/>
      <c r="AM38" s="215"/>
      <c r="AN38" s="236"/>
      <c r="AO38" s="236"/>
      <c r="AP38" s="236"/>
      <c r="AQ38" s="236"/>
      <c r="AR38" s="215"/>
      <c r="AS38" s="232"/>
      <c r="AT38" s="308"/>
      <c r="AU38" s="250"/>
    </row>
    <row r="39" spans="3:47" ht="15" customHeight="1" x14ac:dyDescent="0.35">
      <c r="C39" s="228" t="s">
        <v>561</v>
      </c>
      <c r="D39" s="203">
        <v>903</v>
      </c>
      <c r="E39" s="204"/>
      <c r="F39" s="204" t="s">
        <v>568</v>
      </c>
      <c r="G39" s="195">
        <v>3.41</v>
      </c>
      <c r="H39" s="195">
        <v>3.54</v>
      </c>
      <c r="I39" s="195">
        <v>3.44</v>
      </c>
      <c r="J39" s="196"/>
      <c r="K39" s="195"/>
      <c r="L39" s="195">
        <v>2.9</v>
      </c>
      <c r="M39" s="195">
        <v>3.31</v>
      </c>
      <c r="N39" s="195">
        <v>3.27</v>
      </c>
      <c r="O39" s="195"/>
      <c r="P39" s="195"/>
      <c r="Q39" s="236">
        <v>3.16</v>
      </c>
      <c r="R39" s="236">
        <v>3.31</v>
      </c>
      <c r="S39" s="236">
        <v>3.22</v>
      </c>
      <c r="T39" s="236">
        <v>3.14</v>
      </c>
      <c r="U39" s="215">
        <v>3.08</v>
      </c>
      <c r="V39" s="232">
        <f t="shared" si="9"/>
        <v>3.1820000000000004</v>
      </c>
      <c r="W39" s="306">
        <f>AVERAGE(V39:V42)</f>
        <v>3.1640000000000001</v>
      </c>
      <c r="X39" s="245">
        <v>1.5699999999999999E-2</v>
      </c>
      <c r="Y39" s="215">
        <v>3.03</v>
      </c>
      <c r="Z39" s="215">
        <v>3.02</v>
      </c>
      <c r="AA39" s="215">
        <v>3.08</v>
      </c>
      <c r="AB39" s="215">
        <v>3.08</v>
      </c>
      <c r="AC39" s="215">
        <v>3.13</v>
      </c>
      <c r="AD39" s="215">
        <v>3.04</v>
      </c>
      <c r="AE39" s="215"/>
      <c r="AF39" s="215"/>
      <c r="AG39" s="215"/>
      <c r="AH39" s="215"/>
      <c r="AI39" s="232">
        <f>IFERROR(AVERAGE(Y39:AE39),0)</f>
        <v>3.063333333333333</v>
      </c>
      <c r="AJ39" s="306">
        <f>AVERAGE(AI39:AI42)</f>
        <v>3.0741666666666663</v>
      </c>
      <c r="AK39" s="245">
        <v>4.7100000000000003E-2</v>
      </c>
      <c r="AL39" s="215"/>
      <c r="AM39" s="215"/>
      <c r="AN39" s="236"/>
      <c r="AO39" s="236"/>
      <c r="AP39" s="236"/>
      <c r="AQ39" s="236"/>
      <c r="AR39" s="215"/>
      <c r="AS39" s="232">
        <f t="shared" ref="AS39:AS40" si="16">IFERROR(AVERAGE(AL39:AR39),0)</f>
        <v>0</v>
      </c>
      <c r="AT39" s="306">
        <f>AVERAGE(AS39:AS42)</f>
        <v>0</v>
      </c>
      <c r="AU39" s="245">
        <v>1.5699999999999999E-2</v>
      </c>
    </row>
    <row r="40" spans="3:47" ht="15" customHeight="1" x14ac:dyDescent="0.35">
      <c r="C40" s="229"/>
      <c r="D40" s="203">
        <v>904</v>
      </c>
      <c r="E40" s="204"/>
      <c r="F40" s="204" t="s">
        <v>568</v>
      </c>
      <c r="G40" s="195">
        <v>3.41</v>
      </c>
      <c r="H40" s="195">
        <v>3.54</v>
      </c>
      <c r="I40" s="195">
        <v>3.44</v>
      </c>
      <c r="J40" s="196"/>
      <c r="K40" s="195"/>
      <c r="L40" s="195">
        <v>2.9</v>
      </c>
      <c r="M40" s="195">
        <v>3.31</v>
      </c>
      <c r="N40" s="195">
        <v>3.27</v>
      </c>
      <c r="O40" s="195"/>
      <c r="P40" s="195"/>
      <c r="Q40" s="236">
        <v>3.19</v>
      </c>
      <c r="R40" s="236">
        <v>3.2</v>
      </c>
      <c r="S40" s="236">
        <v>3.16</v>
      </c>
      <c r="T40" s="236">
        <v>3.15</v>
      </c>
      <c r="U40" s="215">
        <v>3.03</v>
      </c>
      <c r="V40" s="232">
        <f t="shared" si="9"/>
        <v>3.1459999999999999</v>
      </c>
      <c r="W40" s="307"/>
      <c r="X40" s="249"/>
      <c r="Y40" s="215">
        <v>3.07</v>
      </c>
      <c r="Z40" s="215">
        <v>3.11</v>
      </c>
      <c r="AA40" s="215">
        <v>3.07</v>
      </c>
      <c r="AB40" s="215">
        <v>3.18</v>
      </c>
      <c r="AC40" s="215">
        <v>3.07</v>
      </c>
      <c r="AD40" s="215">
        <v>3.01</v>
      </c>
      <c r="AE40" s="215"/>
      <c r="AF40" s="215"/>
      <c r="AG40" s="215"/>
      <c r="AH40" s="215"/>
      <c r="AI40" s="232">
        <f t="shared" ref="AI40" si="17">IFERROR(AVERAGE(Y40:AE40),0)</f>
        <v>3.0849999999999995</v>
      </c>
      <c r="AJ40" s="307"/>
      <c r="AK40" s="249"/>
      <c r="AL40" s="215"/>
      <c r="AM40" s="215"/>
      <c r="AN40" s="236"/>
      <c r="AO40" s="236"/>
      <c r="AP40" s="236"/>
      <c r="AQ40" s="236"/>
      <c r="AR40" s="215"/>
      <c r="AS40" s="232">
        <f t="shared" si="16"/>
        <v>0</v>
      </c>
      <c r="AT40" s="307"/>
      <c r="AU40" s="249"/>
    </row>
    <row r="41" spans="3:47" ht="15" customHeight="1" x14ac:dyDescent="0.35">
      <c r="C41" s="229"/>
      <c r="D41" s="203">
        <v>905</v>
      </c>
      <c r="E41" s="204"/>
      <c r="F41" s="204" t="s">
        <v>568</v>
      </c>
      <c r="G41" s="195">
        <v>3.41</v>
      </c>
      <c r="H41" s="195">
        <v>3.54</v>
      </c>
      <c r="I41" s="195">
        <v>3.44</v>
      </c>
      <c r="J41" s="196"/>
      <c r="K41" s="195"/>
      <c r="L41" s="195">
        <v>2.9</v>
      </c>
      <c r="M41" s="195">
        <v>3.31</v>
      </c>
      <c r="N41" s="195">
        <v>3.27</v>
      </c>
      <c r="O41" s="195"/>
      <c r="P41" s="195"/>
      <c r="Q41" s="236"/>
      <c r="R41" s="236"/>
      <c r="S41" s="236"/>
      <c r="T41" s="236"/>
      <c r="U41" s="215"/>
      <c r="V41" s="232"/>
      <c r="W41" s="307"/>
      <c r="X41" s="249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32"/>
      <c r="AJ41" s="307"/>
      <c r="AK41" s="249"/>
      <c r="AL41" s="215"/>
      <c r="AM41" s="215"/>
      <c r="AN41" s="236"/>
      <c r="AO41" s="236"/>
      <c r="AP41" s="236"/>
      <c r="AQ41" s="236"/>
      <c r="AR41" s="215"/>
      <c r="AS41" s="232"/>
      <c r="AT41" s="307"/>
      <c r="AU41" s="249"/>
    </row>
    <row r="42" spans="3:47" ht="15" customHeight="1" thickBot="1" x14ac:dyDescent="0.4">
      <c r="C42" s="261"/>
      <c r="D42" s="262">
        <v>906</v>
      </c>
      <c r="E42" s="263"/>
      <c r="F42" s="263" t="s">
        <v>568</v>
      </c>
      <c r="G42" s="264">
        <v>3.41</v>
      </c>
      <c r="H42" s="264">
        <v>3.54</v>
      </c>
      <c r="I42" s="264">
        <v>3.44</v>
      </c>
      <c r="J42" s="265"/>
      <c r="K42" s="264"/>
      <c r="L42" s="264">
        <v>2.9</v>
      </c>
      <c r="M42" s="264">
        <v>3.31</v>
      </c>
      <c r="N42" s="264">
        <v>3.27</v>
      </c>
      <c r="O42" s="264"/>
      <c r="P42" s="264"/>
      <c r="Q42" s="266"/>
      <c r="R42" s="266"/>
      <c r="S42" s="266"/>
      <c r="T42" s="266"/>
      <c r="U42" s="267"/>
      <c r="V42" s="268"/>
      <c r="W42" s="309"/>
      <c r="X42" s="269"/>
      <c r="Y42" s="215"/>
      <c r="Z42" s="215"/>
      <c r="AA42" s="215"/>
      <c r="AB42" s="215"/>
      <c r="AC42" s="215"/>
      <c r="AD42" s="215"/>
      <c r="AE42" s="215"/>
      <c r="AF42" s="286"/>
      <c r="AG42" s="286"/>
      <c r="AH42" s="286"/>
      <c r="AI42" s="268"/>
      <c r="AJ42" s="309"/>
      <c r="AK42" s="269"/>
      <c r="AL42" s="215"/>
      <c r="AM42" s="286"/>
      <c r="AN42" s="266"/>
      <c r="AO42" s="266"/>
      <c r="AP42" s="266"/>
      <c r="AQ42" s="266"/>
      <c r="AR42" s="267"/>
      <c r="AS42" s="268"/>
      <c r="AT42" s="309"/>
      <c r="AU42" s="269"/>
    </row>
    <row r="43" spans="3:47" ht="15" customHeight="1" x14ac:dyDescent="0.35">
      <c r="C43" s="226" t="s">
        <v>534</v>
      </c>
      <c r="D43" s="255">
        <v>907</v>
      </c>
      <c r="E43" s="256"/>
      <c r="F43" s="256" t="s">
        <v>568</v>
      </c>
      <c r="G43" s="257">
        <v>3.41</v>
      </c>
      <c r="H43" s="257">
        <v>3.54</v>
      </c>
      <c r="I43" s="257">
        <v>3.44</v>
      </c>
      <c r="J43" s="258"/>
      <c r="K43" s="257"/>
      <c r="L43" s="257">
        <v>2.9</v>
      </c>
      <c r="M43" s="257">
        <v>3.31</v>
      </c>
      <c r="N43" s="257">
        <v>3.27</v>
      </c>
      <c r="O43" s="257"/>
      <c r="P43" s="257"/>
      <c r="Q43" s="259"/>
      <c r="R43" s="259"/>
      <c r="S43" s="259"/>
      <c r="T43" s="259"/>
      <c r="U43" s="260"/>
      <c r="V43" s="250"/>
      <c r="W43" s="251" t="e">
        <f>AVERAGE(U43:U46)</f>
        <v>#DIV/0!</v>
      </c>
      <c r="X43" s="249"/>
      <c r="Y43" s="215"/>
      <c r="Z43" s="215"/>
      <c r="AA43" s="215"/>
      <c r="AB43" s="215"/>
      <c r="AC43" s="215"/>
      <c r="AD43" s="215"/>
      <c r="AE43" s="215"/>
      <c r="AF43" s="260"/>
      <c r="AG43" s="260"/>
      <c r="AH43" s="260"/>
      <c r="AI43" s="250"/>
      <c r="AJ43" s="251" t="e">
        <f>AVERAGE(AE43:AE46)</f>
        <v>#DIV/0!</v>
      </c>
      <c r="AK43" s="249"/>
      <c r="AL43" s="215"/>
      <c r="AM43" s="260"/>
      <c r="AN43" s="259"/>
      <c r="AO43" s="259"/>
      <c r="AP43" s="259"/>
      <c r="AQ43" s="259"/>
      <c r="AR43" s="260"/>
      <c r="AS43" s="250"/>
      <c r="AT43" s="251" t="e">
        <f>AVERAGE(AR43:AR46)</f>
        <v>#DIV/0!</v>
      </c>
      <c r="AU43" s="249"/>
    </row>
    <row r="44" spans="3:47" ht="15" customHeight="1" x14ac:dyDescent="0.35">
      <c r="C44" s="226"/>
      <c r="D44" s="203">
        <v>908</v>
      </c>
      <c r="E44" s="204"/>
      <c r="F44" s="204" t="s">
        <v>568</v>
      </c>
      <c r="G44" s="195">
        <v>3.41</v>
      </c>
      <c r="H44" s="195">
        <v>3.54</v>
      </c>
      <c r="I44" s="195">
        <v>3.44</v>
      </c>
      <c r="J44" s="196"/>
      <c r="K44" s="195"/>
      <c r="L44" s="195">
        <v>2.9</v>
      </c>
      <c r="M44" s="195">
        <v>3.31</v>
      </c>
      <c r="N44" s="195">
        <v>3.27</v>
      </c>
      <c r="O44" s="195"/>
      <c r="P44" s="195"/>
      <c r="Q44" s="236"/>
      <c r="R44" s="236"/>
      <c r="S44" s="236"/>
      <c r="T44" s="236"/>
      <c r="U44" s="215"/>
      <c r="V44" s="232"/>
      <c r="W44" s="251"/>
      <c r="X44" s="249"/>
      <c r="Y44" s="215"/>
      <c r="Z44" s="215"/>
      <c r="AA44" s="215"/>
      <c r="AB44" s="215"/>
      <c r="AC44" s="215"/>
      <c r="AD44" s="215"/>
      <c r="AE44" s="215"/>
      <c r="AF44" s="215"/>
      <c r="AG44" s="215"/>
      <c r="AH44" s="215"/>
      <c r="AI44" s="232"/>
      <c r="AJ44" s="251"/>
      <c r="AK44" s="249"/>
      <c r="AL44" s="215"/>
      <c r="AM44" s="215"/>
      <c r="AN44" s="236"/>
      <c r="AO44" s="236"/>
      <c r="AP44" s="236"/>
      <c r="AQ44" s="236"/>
      <c r="AR44" s="215"/>
      <c r="AS44" s="232"/>
      <c r="AT44" s="251"/>
      <c r="AU44" s="249"/>
    </row>
    <row r="45" spans="3:47" ht="15" customHeight="1" x14ac:dyDescent="0.35">
      <c r="C45" s="226"/>
      <c r="D45" s="203">
        <v>909</v>
      </c>
      <c r="E45" s="204"/>
      <c r="F45" s="204" t="s">
        <v>568</v>
      </c>
      <c r="G45" s="195">
        <v>3.41</v>
      </c>
      <c r="H45" s="195">
        <v>3.54</v>
      </c>
      <c r="I45" s="195">
        <v>3.44</v>
      </c>
      <c r="J45" s="196"/>
      <c r="K45" s="195"/>
      <c r="L45" s="195">
        <v>2.9</v>
      </c>
      <c r="M45" s="195">
        <v>3.31</v>
      </c>
      <c r="N45" s="195">
        <v>3.27</v>
      </c>
      <c r="O45" s="195"/>
      <c r="P45" s="195"/>
      <c r="Q45" s="236"/>
      <c r="R45" s="236"/>
      <c r="S45" s="236"/>
      <c r="T45" s="236"/>
      <c r="U45" s="215"/>
      <c r="V45" s="232"/>
      <c r="W45" s="252"/>
      <c r="X45" s="250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32"/>
      <c r="AJ45" s="252"/>
      <c r="AK45" s="250"/>
      <c r="AL45" s="215"/>
      <c r="AM45" s="215"/>
      <c r="AN45" s="236"/>
      <c r="AO45" s="236"/>
      <c r="AP45" s="236"/>
      <c r="AQ45" s="236"/>
      <c r="AR45" s="215"/>
      <c r="AS45" s="232"/>
      <c r="AT45" s="252"/>
      <c r="AU45" s="250"/>
    </row>
    <row r="46" spans="3:47" ht="15" customHeight="1" thickBot="1" x14ac:dyDescent="0.4">
      <c r="C46" s="226"/>
      <c r="D46" s="281">
        <v>910</v>
      </c>
      <c r="E46" s="282"/>
      <c r="F46" s="282" t="s">
        <v>568</v>
      </c>
      <c r="G46" s="283">
        <v>3.41</v>
      </c>
      <c r="H46" s="283">
        <v>3.54</v>
      </c>
      <c r="I46" s="283">
        <v>3.44</v>
      </c>
      <c r="J46" s="284"/>
      <c r="K46" s="283"/>
      <c r="L46" s="283">
        <v>2.9</v>
      </c>
      <c r="M46" s="283">
        <v>3.31</v>
      </c>
      <c r="N46" s="283">
        <v>3.27</v>
      </c>
      <c r="O46" s="283"/>
      <c r="P46" s="283"/>
      <c r="Q46" s="285"/>
      <c r="R46" s="285"/>
      <c r="S46" s="285"/>
      <c r="T46" s="285"/>
      <c r="U46" s="286"/>
      <c r="V46" s="248"/>
      <c r="W46" s="248"/>
      <c r="X46" s="248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48"/>
      <c r="AJ46" s="248"/>
      <c r="AK46" s="248"/>
      <c r="AL46" s="286"/>
      <c r="AM46" s="286"/>
      <c r="AN46" s="285"/>
      <c r="AO46" s="285"/>
      <c r="AP46" s="285"/>
      <c r="AQ46" s="285"/>
      <c r="AR46" s="286"/>
      <c r="AS46" s="248"/>
      <c r="AT46" s="248"/>
      <c r="AU46" s="248"/>
    </row>
    <row r="47" spans="3:47" ht="15" customHeight="1" x14ac:dyDescent="0.35">
      <c r="C47" s="287" t="s">
        <v>524</v>
      </c>
      <c r="D47" s="288">
        <v>911</v>
      </c>
      <c r="E47" s="289"/>
      <c r="F47" s="289" t="s">
        <v>568</v>
      </c>
      <c r="G47" s="290">
        <v>3.41</v>
      </c>
      <c r="H47" s="290">
        <v>3.54</v>
      </c>
      <c r="I47" s="290">
        <v>3.44</v>
      </c>
      <c r="J47" s="291"/>
      <c r="K47" s="290"/>
      <c r="L47" s="290">
        <v>2.9</v>
      </c>
      <c r="M47" s="290">
        <v>3.31</v>
      </c>
      <c r="N47" s="290">
        <v>3.27</v>
      </c>
      <c r="O47" s="290"/>
      <c r="P47" s="290"/>
      <c r="Q47" s="292">
        <v>3.17</v>
      </c>
      <c r="R47" s="292">
        <v>3.18</v>
      </c>
      <c r="S47" s="292">
        <v>3.32</v>
      </c>
      <c r="T47" s="292">
        <v>3.37</v>
      </c>
      <c r="U47" s="293">
        <v>3.64</v>
      </c>
      <c r="V47" s="294">
        <f t="shared" si="9"/>
        <v>3.3359999999999999</v>
      </c>
      <c r="W47" s="310">
        <f>AVERAGE(V47:V50)</f>
        <v>3.323</v>
      </c>
      <c r="X47" s="295"/>
      <c r="Y47" s="293">
        <v>3.38</v>
      </c>
      <c r="Z47" s="293">
        <v>3.33</v>
      </c>
      <c r="AA47" s="293">
        <v>3.27</v>
      </c>
      <c r="AB47" s="293">
        <v>3.47</v>
      </c>
      <c r="AC47" s="293">
        <v>3.17</v>
      </c>
      <c r="AD47" s="293">
        <v>3.33</v>
      </c>
      <c r="AE47" s="293"/>
      <c r="AF47" s="293"/>
      <c r="AG47" s="293"/>
      <c r="AH47" s="293"/>
      <c r="AI47" s="294">
        <f t="shared" ref="AI47:AI50" si="18">IFERROR(AVERAGE(AA47:AE47),0)</f>
        <v>3.31</v>
      </c>
      <c r="AJ47" s="310">
        <f>AVERAGE(AI47:AI50)</f>
        <v>3.2356250000000002</v>
      </c>
      <c r="AK47" s="295"/>
      <c r="AL47" s="293"/>
      <c r="AM47" s="293"/>
      <c r="AN47" s="292"/>
      <c r="AO47" s="292"/>
      <c r="AP47" s="292"/>
      <c r="AQ47" s="292"/>
      <c r="AR47" s="293"/>
      <c r="AS47" s="294">
        <f t="shared" ref="AS47:AS52" si="19">IFERROR(AVERAGE(AL47:AR47),0)</f>
        <v>0</v>
      </c>
      <c r="AT47" s="310">
        <f>AVERAGE(AS47:AS50)</f>
        <v>0</v>
      </c>
      <c r="AU47" s="295"/>
    </row>
    <row r="48" spans="3:47" ht="15" customHeight="1" x14ac:dyDescent="0.35">
      <c r="C48" s="229"/>
      <c r="D48" s="203">
        <v>912</v>
      </c>
      <c r="E48" s="204"/>
      <c r="F48" s="204" t="s">
        <v>568</v>
      </c>
      <c r="G48" s="195">
        <v>3.41</v>
      </c>
      <c r="H48" s="195">
        <v>3.54</v>
      </c>
      <c r="I48" s="195">
        <v>3.44</v>
      </c>
      <c r="J48" s="196"/>
      <c r="K48" s="195"/>
      <c r="L48" s="195">
        <v>2.9</v>
      </c>
      <c r="M48" s="195">
        <v>3.31</v>
      </c>
      <c r="N48" s="195">
        <v>3.27</v>
      </c>
      <c r="O48" s="195"/>
      <c r="P48" s="195"/>
      <c r="Q48" s="236">
        <v>3.16</v>
      </c>
      <c r="R48" s="236">
        <v>3.29</v>
      </c>
      <c r="S48" s="236">
        <v>3.42</v>
      </c>
      <c r="T48" s="236">
        <v>3.43</v>
      </c>
      <c r="U48" s="215">
        <v>3.39</v>
      </c>
      <c r="V48" s="232">
        <f t="shared" si="9"/>
        <v>3.3380000000000001</v>
      </c>
      <c r="W48" s="307"/>
      <c r="X48" s="249"/>
      <c r="Y48" s="215">
        <v>3.23</v>
      </c>
      <c r="Z48" s="215">
        <v>3.12</v>
      </c>
      <c r="AA48" s="215">
        <v>3</v>
      </c>
      <c r="AB48" s="215">
        <v>3.15</v>
      </c>
      <c r="AC48" s="215">
        <v>3.02</v>
      </c>
      <c r="AD48" s="215">
        <v>3.14</v>
      </c>
      <c r="AE48" s="215"/>
      <c r="AF48" s="215"/>
      <c r="AG48" s="215"/>
      <c r="AH48" s="215"/>
      <c r="AI48" s="232">
        <f t="shared" si="18"/>
        <v>3.0775000000000001</v>
      </c>
      <c r="AJ48" s="307"/>
      <c r="AK48" s="249"/>
      <c r="AL48" s="215"/>
      <c r="AM48" s="215"/>
      <c r="AN48" s="236"/>
      <c r="AO48" s="236"/>
      <c r="AP48" s="236"/>
      <c r="AQ48" s="236"/>
      <c r="AR48" s="215"/>
      <c r="AS48" s="232">
        <f t="shared" si="19"/>
        <v>0</v>
      </c>
      <c r="AT48" s="307"/>
      <c r="AU48" s="249"/>
    </row>
    <row r="49" spans="3:47" ht="15" customHeight="1" x14ac:dyDescent="0.35">
      <c r="C49" s="229"/>
      <c r="D49" s="203">
        <v>913</v>
      </c>
      <c r="E49" s="204"/>
      <c r="F49" s="204" t="s">
        <v>568</v>
      </c>
      <c r="G49" s="195">
        <v>3.41</v>
      </c>
      <c r="H49" s="195">
        <v>3.54</v>
      </c>
      <c r="I49" s="195">
        <v>3.44</v>
      </c>
      <c r="J49" s="196"/>
      <c r="K49" s="195"/>
      <c r="L49" s="195">
        <v>2.9</v>
      </c>
      <c r="M49" s="195">
        <v>3.31</v>
      </c>
      <c r="N49" s="195">
        <v>3.27</v>
      </c>
      <c r="O49" s="195"/>
      <c r="P49" s="195"/>
      <c r="Q49" s="236">
        <v>3.47</v>
      </c>
      <c r="R49" s="236">
        <v>3.33</v>
      </c>
      <c r="S49" s="236">
        <v>3.24</v>
      </c>
      <c r="T49" s="236">
        <v>3.63</v>
      </c>
      <c r="U49" s="215">
        <v>3.57</v>
      </c>
      <c r="V49" s="232">
        <f t="shared" si="9"/>
        <v>3.4480000000000004</v>
      </c>
      <c r="W49" s="307"/>
      <c r="X49" s="249"/>
      <c r="Y49" s="215">
        <v>3.27</v>
      </c>
      <c r="Z49" s="215">
        <v>3.36</v>
      </c>
      <c r="AA49" s="215">
        <v>3.31</v>
      </c>
      <c r="AB49" s="215">
        <v>3.21</v>
      </c>
      <c r="AC49" s="215">
        <v>3.46</v>
      </c>
      <c r="AD49" s="215">
        <v>3.45</v>
      </c>
      <c r="AE49" s="215"/>
      <c r="AF49" s="215"/>
      <c r="AG49" s="215"/>
      <c r="AH49" s="215"/>
      <c r="AI49" s="232">
        <f t="shared" si="18"/>
        <v>3.3574999999999999</v>
      </c>
      <c r="AJ49" s="307"/>
      <c r="AK49" s="249"/>
      <c r="AL49" s="215"/>
      <c r="AM49" s="215"/>
      <c r="AN49" s="236"/>
      <c r="AO49" s="236"/>
      <c r="AP49" s="236"/>
      <c r="AQ49" s="236"/>
      <c r="AR49" s="215"/>
      <c r="AS49" s="232">
        <f t="shared" si="19"/>
        <v>0</v>
      </c>
      <c r="AT49" s="307"/>
      <c r="AU49" s="249"/>
    </row>
    <row r="50" spans="3:47" ht="15" customHeight="1" thickBot="1" x14ac:dyDescent="0.4">
      <c r="C50" s="230"/>
      <c r="D50" s="262">
        <v>914</v>
      </c>
      <c r="E50" s="263"/>
      <c r="F50" s="263" t="s">
        <v>568</v>
      </c>
      <c r="G50" s="264">
        <v>3.41</v>
      </c>
      <c r="H50" s="264">
        <v>3.54</v>
      </c>
      <c r="I50" s="264">
        <v>3.44</v>
      </c>
      <c r="J50" s="265"/>
      <c r="K50" s="264"/>
      <c r="L50" s="264">
        <v>2.9</v>
      </c>
      <c r="M50" s="264">
        <v>3.31</v>
      </c>
      <c r="N50" s="264">
        <v>3.27</v>
      </c>
      <c r="O50" s="264"/>
      <c r="P50" s="264"/>
      <c r="Q50" s="266"/>
      <c r="R50" s="266"/>
      <c r="S50" s="266"/>
      <c r="T50" s="266">
        <v>3.27</v>
      </c>
      <c r="U50" s="267">
        <v>3.07</v>
      </c>
      <c r="V50" s="268">
        <f t="shared" si="9"/>
        <v>3.17</v>
      </c>
      <c r="W50" s="309"/>
      <c r="X50" s="269"/>
      <c r="Y50" s="267">
        <v>3.3</v>
      </c>
      <c r="Z50" s="267">
        <v>3.25</v>
      </c>
      <c r="AA50" s="267">
        <v>3.25</v>
      </c>
      <c r="AB50" s="267">
        <v>3.22</v>
      </c>
      <c r="AC50" s="267">
        <v>3.15</v>
      </c>
      <c r="AD50" s="267">
        <v>3.17</v>
      </c>
      <c r="AE50" s="267"/>
      <c r="AF50" s="267"/>
      <c r="AG50" s="267"/>
      <c r="AH50" s="267"/>
      <c r="AI50" s="268">
        <f t="shared" si="18"/>
        <v>3.1975000000000002</v>
      </c>
      <c r="AJ50" s="309"/>
      <c r="AK50" s="269"/>
      <c r="AL50" s="267"/>
      <c r="AM50" s="267"/>
      <c r="AN50" s="266"/>
      <c r="AO50" s="266"/>
      <c r="AP50" s="266"/>
      <c r="AQ50" s="266"/>
      <c r="AR50" s="267"/>
      <c r="AS50" s="268">
        <f t="shared" si="19"/>
        <v>0</v>
      </c>
      <c r="AT50" s="309"/>
      <c r="AU50" s="269"/>
    </row>
    <row r="51" spans="3:47" ht="15" customHeight="1" x14ac:dyDescent="0.35">
      <c r="C51" s="225" t="s">
        <v>562</v>
      </c>
      <c r="D51" s="255">
        <v>915</v>
      </c>
      <c r="E51" s="256"/>
      <c r="F51" s="256" t="s">
        <v>568</v>
      </c>
      <c r="G51" s="257">
        <v>3.41</v>
      </c>
      <c r="H51" s="257">
        <v>3.54</v>
      </c>
      <c r="I51" s="257">
        <v>3.44</v>
      </c>
      <c r="J51" s="258"/>
      <c r="K51" s="257"/>
      <c r="L51" s="257">
        <v>2.9</v>
      </c>
      <c r="M51" s="257">
        <v>3.31</v>
      </c>
      <c r="N51" s="257">
        <v>3.27</v>
      </c>
      <c r="O51" s="257"/>
      <c r="P51" s="257"/>
      <c r="Q51" s="259">
        <v>3.11</v>
      </c>
      <c r="R51" s="259">
        <v>3.1</v>
      </c>
      <c r="S51" s="259">
        <v>3.21</v>
      </c>
      <c r="T51" s="259">
        <v>3.13</v>
      </c>
      <c r="U51" s="260">
        <v>3.15</v>
      </c>
      <c r="V51" s="250">
        <f t="shared" si="9"/>
        <v>3.14</v>
      </c>
      <c r="W51" s="307">
        <f>AVERAGE(V51:V54)</f>
        <v>3.1219999999999999</v>
      </c>
      <c r="X51" s="296">
        <v>4.7100000000000003E-2</v>
      </c>
      <c r="Y51" s="260">
        <v>3.18</v>
      </c>
      <c r="Z51" s="260">
        <v>3.17</v>
      </c>
      <c r="AA51" s="260">
        <v>3.14</v>
      </c>
      <c r="AB51" s="260">
        <v>3.13</v>
      </c>
      <c r="AC51" s="260">
        <v>3.09</v>
      </c>
      <c r="AD51" s="260">
        <v>3.1</v>
      </c>
      <c r="AE51" s="260"/>
      <c r="AF51" s="260"/>
      <c r="AG51" s="260"/>
      <c r="AH51" s="260"/>
      <c r="AI51" s="250">
        <f>IFERROR(AVERAGE(Y51:AE51),0)</f>
        <v>3.1350000000000002</v>
      </c>
      <c r="AJ51" s="307">
        <f>AVERAGE(AI51:AI54)</f>
        <v>3.1274999999999999</v>
      </c>
      <c r="AK51" s="296">
        <v>4.7100000000000003E-2</v>
      </c>
      <c r="AL51" s="260"/>
      <c r="AM51" s="260"/>
      <c r="AN51" s="259"/>
      <c r="AO51" s="259"/>
      <c r="AP51" s="259"/>
      <c r="AQ51" s="259"/>
      <c r="AR51" s="260"/>
      <c r="AS51" s="250">
        <f t="shared" si="19"/>
        <v>0</v>
      </c>
      <c r="AT51" s="307">
        <f>AVERAGE(AS51:AS54)</f>
        <v>0</v>
      </c>
      <c r="AU51" s="296">
        <v>4.7100000000000003E-2</v>
      </c>
    </row>
    <row r="52" spans="3:47" ht="15" customHeight="1" x14ac:dyDescent="0.35">
      <c r="C52" s="226"/>
      <c r="D52" s="203">
        <v>916</v>
      </c>
      <c r="E52" s="204"/>
      <c r="F52" s="204" t="s">
        <v>568</v>
      </c>
      <c r="G52" s="195">
        <v>3.41</v>
      </c>
      <c r="H52" s="195">
        <v>3.54</v>
      </c>
      <c r="I52" s="195">
        <v>3.44</v>
      </c>
      <c r="J52" s="196"/>
      <c r="K52" s="195"/>
      <c r="L52" s="195">
        <v>2.9</v>
      </c>
      <c r="M52" s="195">
        <v>3.31</v>
      </c>
      <c r="N52" s="195">
        <v>3.27</v>
      </c>
      <c r="O52" s="195"/>
      <c r="P52" s="195"/>
      <c r="Q52" s="236">
        <v>3.14</v>
      </c>
      <c r="R52" s="236">
        <v>3.07</v>
      </c>
      <c r="S52" s="236">
        <v>3.16</v>
      </c>
      <c r="T52" s="236">
        <v>3.14</v>
      </c>
      <c r="U52" s="215">
        <v>3.01</v>
      </c>
      <c r="V52" s="232">
        <f t="shared" si="9"/>
        <v>3.1040000000000001</v>
      </c>
      <c r="W52" s="307"/>
      <c r="X52" s="249"/>
      <c r="Y52" s="215">
        <v>3.17</v>
      </c>
      <c r="Z52" s="215">
        <v>3.1</v>
      </c>
      <c r="AA52" s="215">
        <v>3.11</v>
      </c>
      <c r="AB52" s="215">
        <v>3.14</v>
      </c>
      <c r="AC52" s="215">
        <v>3.09</v>
      </c>
      <c r="AD52" s="215">
        <v>3.11</v>
      </c>
      <c r="AE52" s="215"/>
      <c r="AF52" s="260"/>
      <c r="AG52" s="260"/>
      <c r="AH52" s="260"/>
      <c r="AI52" s="250">
        <f>IFERROR(AVERAGE(Y52:AE52),0)</f>
        <v>3.1199999999999997</v>
      </c>
      <c r="AJ52" s="307"/>
      <c r="AK52" s="249"/>
      <c r="AL52" s="215"/>
      <c r="AM52" s="260"/>
      <c r="AN52" s="236"/>
      <c r="AO52" s="236"/>
      <c r="AP52" s="236"/>
      <c r="AQ52" s="236"/>
      <c r="AR52" s="215"/>
      <c r="AS52" s="232">
        <f t="shared" si="19"/>
        <v>0</v>
      </c>
      <c r="AT52" s="307"/>
      <c r="AU52" s="249"/>
    </row>
    <row r="53" spans="3:47" ht="15" customHeight="1" x14ac:dyDescent="0.35">
      <c r="C53" s="226"/>
      <c r="D53" s="203">
        <v>917</v>
      </c>
      <c r="E53" s="204"/>
      <c r="F53" s="204" t="s">
        <v>568</v>
      </c>
      <c r="G53" s="195">
        <v>3.41</v>
      </c>
      <c r="H53" s="195">
        <v>3.54</v>
      </c>
      <c r="I53" s="195">
        <v>3.44</v>
      </c>
      <c r="J53" s="196"/>
      <c r="K53" s="195"/>
      <c r="L53" s="195">
        <v>2.9</v>
      </c>
      <c r="M53" s="195">
        <v>3.31</v>
      </c>
      <c r="N53" s="195">
        <v>3.27</v>
      </c>
      <c r="O53" s="195"/>
      <c r="P53" s="195"/>
      <c r="Q53" s="236"/>
      <c r="R53" s="236"/>
      <c r="S53" s="236"/>
      <c r="T53" s="236"/>
      <c r="U53" s="215"/>
      <c r="V53" s="232"/>
      <c r="W53" s="307"/>
      <c r="X53" s="249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32"/>
      <c r="AJ53" s="307"/>
      <c r="AK53" s="249"/>
      <c r="AL53" s="215"/>
      <c r="AM53" s="215"/>
      <c r="AN53" s="236"/>
      <c r="AO53" s="236"/>
      <c r="AP53" s="236"/>
      <c r="AQ53" s="236"/>
      <c r="AR53" s="215"/>
      <c r="AS53" s="232"/>
      <c r="AT53" s="307"/>
      <c r="AU53" s="249"/>
    </row>
    <row r="54" spans="3:47" ht="15" customHeight="1" x14ac:dyDescent="0.35">
      <c r="C54" s="227"/>
      <c r="D54" s="203">
        <v>918</v>
      </c>
      <c r="E54" s="204"/>
      <c r="F54" s="204" t="s">
        <v>568</v>
      </c>
      <c r="G54" s="195">
        <v>3.41</v>
      </c>
      <c r="H54" s="195">
        <v>3.54</v>
      </c>
      <c r="I54" s="195">
        <v>3.44</v>
      </c>
      <c r="J54" s="196"/>
      <c r="K54" s="195"/>
      <c r="L54" s="195">
        <v>2.9</v>
      </c>
      <c r="M54" s="195">
        <v>3.31</v>
      </c>
      <c r="N54" s="195">
        <v>3.27</v>
      </c>
      <c r="O54" s="195"/>
      <c r="P54" s="195"/>
      <c r="Q54" s="236"/>
      <c r="R54" s="236"/>
      <c r="S54" s="236"/>
      <c r="T54" s="236"/>
      <c r="U54" s="215"/>
      <c r="V54" s="232"/>
      <c r="W54" s="308"/>
      <c r="X54" s="250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32"/>
      <c r="AJ54" s="308"/>
      <c r="AK54" s="250"/>
      <c r="AL54" s="215"/>
      <c r="AM54" s="215"/>
      <c r="AN54" s="236"/>
      <c r="AO54" s="236"/>
      <c r="AP54" s="236"/>
      <c r="AQ54" s="236"/>
      <c r="AR54" s="215"/>
      <c r="AS54" s="232"/>
      <c r="AT54" s="308"/>
      <c r="AU54" s="250"/>
    </row>
    <row r="55" spans="3:47" ht="15" customHeight="1" x14ac:dyDescent="0.35">
      <c r="C55" s="228" t="s">
        <v>563</v>
      </c>
      <c r="D55" s="203">
        <v>919</v>
      </c>
      <c r="E55" s="204"/>
      <c r="F55" s="204" t="s">
        <v>568</v>
      </c>
      <c r="G55" s="195">
        <v>3.41</v>
      </c>
      <c r="H55" s="195">
        <v>3.54</v>
      </c>
      <c r="I55" s="195">
        <v>3.44</v>
      </c>
      <c r="J55" s="196"/>
      <c r="K55" s="195"/>
      <c r="L55" s="195">
        <v>2.9</v>
      </c>
      <c r="M55" s="195">
        <v>3.31</v>
      </c>
      <c r="N55" s="195">
        <v>3.27</v>
      </c>
      <c r="O55" s="195"/>
      <c r="P55" s="195"/>
      <c r="Q55" s="236">
        <v>3.14</v>
      </c>
      <c r="R55" s="236">
        <v>3.16</v>
      </c>
      <c r="S55" s="236">
        <v>3.17</v>
      </c>
      <c r="T55" s="236">
        <v>3.14</v>
      </c>
      <c r="U55" s="215">
        <v>3.1</v>
      </c>
      <c r="V55" s="232">
        <f t="shared" si="9"/>
        <v>3.1420000000000003</v>
      </c>
      <c r="W55" s="306">
        <f>AVERAGE(V55:V58)</f>
        <v>3.1610000000000005</v>
      </c>
      <c r="X55" s="245">
        <v>3.1399999999999997E-2</v>
      </c>
      <c r="Y55" s="215">
        <v>3.05</v>
      </c>
      <c r="Z55" s="215">
        <v>3</v>
      </c>
      <c r="AA55" s="215">
        <v>3.12</v>
      </c>
      <c r="AB55" s="215">
        <v>3.08</v>
      </c>
      <c r="AC55" s="215">
        <v>3.13</v>
      </c>
      <c r="AD55" s="215">
        <v>3.16</v>
      </c>
      <c r="AE55" s="215"/>
      <c r="AF55" s="260"/>
      <c r="AG55" s="260"/>
      <c r="AH55" s="260"/>
      <c r="AI55" s="250">
        <f>IFERROR(AVERAGE(Y55:AE55),0)</f>
        <v>3.09</v>
      </c>
      <c r="AJ55" s="306">
        <f>AVERAGE(AI55:AI58)</f>
        <v>3.1066666666666665</v>
      </c>
      <c r="AK55" s="245">
        <v>4.7100000000000003E-2</v>
      </c>
      <c r="AL55" s="215"/>
      <c r="AM55" s="260"/>
      <c r="AN55" s="236"/>
      <c r="AO55" s="236"/>
      <c r="AP55" s="236"/>
      <c r="AQ55" s="236"/>
      <c r="AR55" s="215"/>
      <c r="AS55" s="232">
        <f t="shared" ref="AS55:AS56" si="20">IFERROR(AVERAGE(AL55:AR55),0)</f>
        <v>0</v>
      </c>
      <c r="AT55" s="306">
        <f>AVERAGE(AS55:AS58)</f>
        <v>0</v>
      </c>
      <c r="AU55" s="245">
        <v>3.1399999999999997E-2</v>
      </c>
    </row>
    <row r="56" spans="3:47" ht="15" customHeight="1" x14ac:dyDescent="0.35">
      <c r="C56" s="229"/>
      <c r="D56" s="203">
        <v>920</v>
      </c>
      <c r="E56" s="204"/>
      <c r="F56" s="204" t="s">
        <v>568</v>
      </c>
      <c r="G56" s="195">
        <v>3.41</v>
      </c>
      <c r="H56" s="195">
        <v>3.54</v>
      </c>
      <c r="I56" s="195">
        <v>3.44</v>
      </c>
      <c r="J56" s="196"/>
      <c r="K56" s="195"/>
      <c r="L56" s="195">
        <v>2.9</v>
      </c>
      <c r="M56" s="195">
        <v>3.31</v>
      </c>
      <c r="N56" s="195">
        <v>3.27</v>
      </c>
      <c r="O56" s="195"/>
      <c r="P56" s="195"/>
      <c r="Q56" s="236">
        <v>3.18</v>
      </c>
      <c r="R56" s="236">
        <v>3.16</v>
      </c>
      <c r="S56" s="236">
        <v>3.24</v>
      </c>
      <c r="T56" s="236">
        <v>3.18</v>
      </c>
      <c r="U56" s="215">
        <v>3.14</v>
      </c>
      <c r="V56" s="232">
        <f t="shared" si="9"/>
        <v>3.18</v>
      </c>
      <c r="W56" s="307"/>
      <c r="X56" s="249"/>
      <c r="Y56" s="215">
        <v>3.09</v>
      </c>
      <c r="Z56" s="215">
        <v>3.09</v>
      </c>
      <c r="AA56" s="215">
        <v>3.14</v>
      </c>
      <c r="AB56" s="215">
        <v>3.13</v>
      </c>
      <c r="AC56" s="215">
        <v>3.15</v>
      </c>
      <c r="AD56" s="215">
        <v>3.14</v>
      </c>
      <c r="AE56" s="215"/>
      <c r="AF56" s="260"/>
      <c r="AG56" s="260"/>
      <c r="AH56" s="260"/>
      <c r="AI56" s="250">
        <f>IFERROR(AVERAGE(Y56:AE56),0)</f>
        <v>3.1233333333333331</v>
      </c>
      <c r="AJ56" s="307"/>
      <c r="AK56" s="249"/>
      <c r="AL56" s="215"/>
      <c r="AM56" s="260"/>
      <c r="AN56" s="236"/>
      <c r="AO56" s="236"/>
      <c r="AP56" s="236"/>
      <c r="AQ56" s="236"/>
      <c r="AR56" s="215"/>
      <c r="AS56" s="232">
        <f t="shared" si="20"/>
        <v>0</v>
      </c>
      <c r="AT56" s="307"/>
      <c r="AU56" s="249"/>
    </row>
    <row r="57" spans="3:47" ht="15" customHeight="1" x14ac:dyDescent="0.35">
      <c r="C57" s="229"/>
      <c r="D57" s="203">
        <v>921</v>
      </c>
      <c r="E57" s="204"/>
      <c r="F57" s="204" t="s">
        <v>568</v>
      </c>
      <c r="G57" s="195">
        <v>3.41</v>
      </c>
      <c r="H57" s="195">
        <v>3.54</v>
      </c>
      <c r="I57" s="195">
        <v>3.44</v>
      </c>
      <c r="J57" s="196"/>
      <c r="K57" s="195"/>
      <c r="L57" s="195">
        <v>2.9</v>
      </c>
      <c r="M57" s="195">
        <v>3.31</v>
      </c>
      <c r="N57" s="195">
        <v>3.27</v>
      </c>
      <c r="O57" s="195"/>
      <c r="P57" s="195"/>
      <c r="Q57" s="236"/>
      <c r="R57" s="236"/>
      <c r="S57" s="236"/>
      <c r="T57" s="236"/>
      <c r="U57" s="215"/>
      <c r="V57" s="232"/>
      <c r="W57" s="307"/>
      <c r="X57" s="249"/>
      <c r="Y57" s="215"/>
      <c r="Z57" s="215"/>
      <c r="AA57" s="215"/>
      <c r="AB57" s="215"/>
      <c r="AC57" s="215"/>
      <c r="AD57" s="215"/>
      <c r="AE57" s="215"/>
      <c r="AF57" s="215"/>
      <c r="AG57" s="215"/>
      <c r="AH57" s="215"/>
      <c r="AI57" s="232"/>
      <c r="AJ57" s="307"/>
      <c r="AK57" s="249"/>
      <c r="AL57" s="215"/>
      <c r="AM57" s="215"/>
      <c r="AN57" s="236"/>
      <c r="AO57" s="236"/>
      <c r="AP57" s="236"/>
      <c r="AQ57" s="236"/>
      <c r="AR57" s="215"/>
      <c r="AS57" s="232"/>
      <c r="AT57" s="307"/>
      <c r="AU57" s="249"/>
    </row>
    <row r="58" spans="3:47" ht="15" customHeight="1" x14ac:dyDescent="0.35">
      <c r="C58" s="230"/>
      <c r="D58" s="203">
        <v>922</v>
      </c>
      <c r="E58" s="204"/>
      <c r="F58" s="204" t="s">
        <v>568</v>
      </c>
      <c r="G58" s="195">
        <v>3.41</v>
      </c>
      <c r="H58" s="195">
        <v>3.54</v>
      </c>
      <c r="I58" s="195">
        <v>3.44</v>
      </c>
      <c r="J58" s="196"/>
      <c r="K58" s="195"/>
      <c r="L58" s="195">
        <v>2.9</v>
      </c>
      <c r="M58" s="195">
        <v>3.31</v>
      </c>
      <c r="N58" s="195">
        <v>3.27</v>
      </c>
      <c r="O58" s="195"/>
      <c r="P58" s="195"/>
      <c r="Q58" s="236"/>
      <c r="R58" s="236"/>
      <c r="S58" s="236"/>
      <c r="T58" s="236"/>
      <c r="U58" s="215"/>
      <c r="V58" s="232"/>
      <c r="W58" s="308"/>
      <c r="X58" s="250"/>
      <c r="Y58" s="215"/>
      <c r="Z58" s="215"/>
      <c r="AA58" s="215"/>
      <c r="AB58" s="215"/>
      <c r="AC58" s="215"/>
      <c r="AD58" s="215"/>
      <c r="AE58" s="215"/>
      <c r="AF58" s="215"/>
      <c r="AG58" s="215"/>
      <c r="AH58" s="215"/>
      <c r="AI58" s="232"/>
      <c r="AJ58" s="308"/>
      <c r="AK58" s="250"/>
      <c r="AL58" s="215"/>
      <c r="AM58" s="215"/>
      <c r="AN58" s="236"/>
      <c r="AO58" s="236"/>
      <c r="AP58" s="236"/>
      <c r="AQ58" s="236"/>
      <c r="AR58" s="215"/>
      <c r="AS58" s="232"/>
      <c r="AT58" s="308"/>
      <c r="AU58" s="250"/>
    </row>
    <row r="59" spans="3:47" ht="15" customHeight="1" x14ac:dyDescent="0.35">
      <c r="C59" s="225" t="s">
        <v>564</v>
      </c>
      <c r="D59" s="203">
        <v>923</v>
      </c>
      <c r="E59" s="204"/>
      <c r="F59" s="204" t="s">
        <v>568</v>
      </c>
      <c r="G59" s="195">
        <v>3.41</v>
      </c>
      <c r="H59" s="195">
        <v>3.54</v>
      </c>
      <c r="I59" s="195">
        <v>3.44</v>
      </c>
      <c r="J59" s="196"/>
      <c r="K59" s="195"/>
      <c r="L59" s="195">
        <v>2.9</v>
      </c>
      <c r="M59" s="195">
        <v>3.31</v>
      </c>
      <c r="N59" s="195">
        <v>3.27</v>
      </c>
      <c r="O59" s="195"/>
      <c r="P59" s="195"/>
      <c r="Q59" s="236">
        <v>3.35</v>
      </c>
      <c r="R59" s="236">
        <v>3.22</v>
      </c>
      <c r="S59" s="236">
        <v>3.24</v>
      </c>
      <c r="T59" s="236">
        <v>3.6</v>
      </c>
      <c r="U59" s="215">
        <v>3.26</v>
      </c>
      <c r="V59" s="232">
        <f t="shared" si="9"/>
        <v>3.3340000000000005</v>
      </c>
      <c r="W59" s="306">
        <f>AVERAGE(V59:V62)</f>
        <v>3.3713333333333337</v>
      </c>
      <c r="X59" s="248"/>
      <c r="Y59" s="215">
        <v>3</v>
      </c>
      <c r="Z59" s="215">
        <v>3.01</v>
      </c>
      <c r="AA59" s="215">
        <v>3.32</v>
      </c>
      <c r="AB59" s="215">
        <v>3.31</v>
      </c>
      <c r="AC59" s="215">
        <v>3.31</v>
      </c>
      <c r="AD59" s="215">
        <v>3.02</v>
      </c>
      <c r="AE59" s="215"/>
      <c r="AF59" s="260"/>
      <c r="AG59" s="260"/>
      <c r="AH59" s="260"/>
      <c r="AI59" s="250">
        <f>IFERROR(AVERAGE(Y59:AE59),0)</f>
        <v>3.1616666666666671</v>
      </c>
      <c r="AJ59" s="306">
        <f>AVERAGE(AI59:AI62)</f>
        <v>3.2047222222222227</v>
      </c>
      <c r="AK59" s="248"/>
      <c r="AL59" s="215"/>
      <c r="AM59" s="260"/>
      <c r="AN59" s="236"/>
      <c r="AO59" s="236"/>
      <c r="AP59" s="236"/>
      <c r="AQ59" s="236"/>
      <c r="AR59" s="215"/>
      <c r="AS59" s="232">
        <f t="shared" ref="AS59:AS61" si="21">IFERROR(AVERAGE(AL59:AR59),0)</f>
        <v>0</v>
      </c>
      <c r="AT59" s="306">
        <f>AVERAGE(AS59:AS62)</f>
        <v>0</v>
      </c>
      <c r="AU59" s="248"/>
    </row>
    <row r="60" spans="3:47" ht="15" customHeight="1" x14ac:dyDescent="0.35">
      <c r="C60" s="226"/>
      <c r="D60" s="203">
        <v>924</v>
      </c>
      <c r="E60" s="204"/>
      <c r="F60" s="204" t="s">
        <v>568</v>
      </c>
      <c r="G60" s="195">
        <v>3.41</v>
      </c>
      <c r="H60" s="195">
        <v>3.54</v>
      </c>
      <c r="I60" s="195">
        <v>3.44</v>
      </c>
      <c r="J60" s="196"/>
      <c r="K60" s="195"/>
      <c r="L60" s="195">
        <v>2.9</v>
      </c>
      <c r="M60" s="195">
        <v>3.31</v>
      </c>
      <c r="N60" s="195">
        <v>3.27</v>
      </c>
      <c r="O60" s="195"/>
      <c r="P60" s="195"/>
      <c r="Q60" s="236">
        <v>3.64</v>
      </c>
      <c r="R60" s="236">
        <v>3.56</v>
      </c>
      <c r="S60" s="236">
        <v>3.6</v>
      </c>
      <c r="T60" s="236">
        <v>3.28</v>
      </c>
      <c r="U60" s="215">
        <v>3.54</v>
      </c>
      <c r="V60" s="232">
        <f t="shared" si="9"/>
        <v>3.524</v>
      </c>
      <c r="W60" s="307"/>
      <c r="X60" s="249"/>
      <c r="Y60" s="215">
        <v>3.41</v>
      </c>
      <c r="Z60" s="215">
        <v>3.46</v>
      </c>
      <c r="AA60" s="215">
        <v>3.43</v>
      </c>
      <c r="AB60" s="215">
        <v>3.5</v>
      </c>
      <c r="AC60" s="215">
        <v>3.51</v>
      </c>
      <c r="AD60" s="215">
        <v>3.36</v>
      </c>
      <c r="AE60" s="215"/>
      <c r="AF60" s="260"/>
      <c r="AG60" s="260"/>
      <c r="AH60" s="260"/>
      <c r="AI60" s="250">
        <f>IFERROR(AVERAGE(Y60:AE60),0)</f>
        <v>3.4450000000000003</v>
      </c>
      <c r="AJ60" s="307"/>
      <c r="AK60" s="249"/>
      <c r="AL60" s="215"/>
      <c r="AM60" s="260"/>
      <c r="AN60" s="236"/>
      <c r="AO60" s="236"/>
      <c r="AP60" s="236"/>
      <c r="AQ60" s="236"/>
      <c r="AR60" s="215"/>
      <c r="AS60" s="232">
        <f t="shared" si="21"/>
        <v>0</v>
      </c>
      <c r="AT60" s="307"/>
      <c r="AU60" s="249"/>
    </row>
    <row r="61" spans="3:47" ht="15" customHeight="1" x14ac:dyDescent="0.35">
      <c r="C61" s="226"/>
      <c r="D61" s="203">
        <v>925</v>
      </c>
      <c r="E61" s="204"/>
      <c r="F61" s="204" t="s">
        <v>568</v>
      </c>
      <c r="G61" s="195">
        <v>3.41</v>
      </c>
      <c r="H61" s="195">
        <v>3.54</v>
      </c>
      <c r="I61" s="195">
        <v>3.44</v>
      </c>
      <c r="J61" s="196"/>
      <c r="K61" s="195"/>
      <c r="L61" s="195">
        <v>2.9</v>
      </c>
      <c r="M61" s="195">
        <v>3.31</v>
      </c>
      <c r="N61" s="195">
        <v>3.27</v>
      </c>
      <c r="O61" s="195"/>
      <c r="P61" s="195"/>
      <c r="Q61" s="236">
        <v>3.07</v>
      </c>
      <c r="R61" s="236">
        <v>3.24</v>
      </c>
      <c r="S61" s="236">
        <v>3.38</v>
      </c>
      <c r="T61" s="236">
        <v>3.41</v>
      </c>
      <c r="U61" s="215">
        <v>3.18</v>
      </c>
      <c r="V61" s="232">
        <f t="shared" si="9"/>
        <v>3.2560000000000002</v>
      </c>
      <c r="W61" s="307"/>
      <c r="X61" s="249"/>
      <c r="Y61" s="215">
        <v>3.18</v>
      </c>
      <c r="Z61" s="215">
        <v>3.14</v>
      </c>
      <c r="AA61" s="215">
        <v>2.99</v>
      </c>
      <c r="AB61" s="215">
        <v>2.94</v>
      </c>
      <c r="AC61" s="215">
        <v>3.05</v>
      </c>
      <c r="AD61" s="215">
        <v>3.05</v>
      </c>
      <c r="AE61" s="215"/>
      <c r="AF61" s="215"/>
      <c r="AG61" s="215"/>
      <c r="AH61" s="215"/>
      <c r="AI61" s="232">
        <f>IFERROR(AVERAGE(AA61:AE61),0)</f>
        <v>3.0075000000000003</v>
      </c>
      <c r="AJ61" s="307"/>
      <c r="AK61" s="249"/>
      <c r="AL61" s="215"/>
      <c r="AM61" s="215"/>
      <c r="AN61" s="236"/>
      <c r="AO61" s="236"/>
      <c r="AP61" s="236"/>
      <c r="AQ61" s="236"/>
      <c r="AR61" s="215"/>
      <c r="AS61" s="232">
        <f t="shared" si="21"/>
        <v>0</v>
      </c>
      <c r="AT61" s="307"/>
      <c r="AU61" s="249"/>
    </row>
    <row r="62" spans="3:47" ht="15" customHeight="1" x14ac:dyDescent="0.35">
      <c r="C62" s="227"/>
      <c r="D62" s="203">
        <v>926</v>
      </c>
      <c r="E62" s="204"/>
      <c r="F62" s="204" t="s">
        <v>568</v>
      </c>
      <c r="G62" s="195">
        <v>3.41</v>
      </c>
      <c r="H62" s="195">
        <v>3.54</v>
      </c>
      <c r="I62" s="195">
        <v>3.44</v>
      </c>
      <c r="J62" s="196"/>
      <c r="K62" s="195"/>
      <c r="L62" s="195">
        <v>2.9</v>
      </c>
      <c r="M62" s="195">
        <v>3.31</v>
      </c>
      <c r="N62" s="195">
        <v>3.27</v>
      </c>
      <c r="O62" s="195"/>
      <c r="P62" s="195"/>
      <c r="Q62" s="236"/>
      <c r="R62" s="236"/>
      <c r="S62" s="236"/>
      <c r="T62" s="236"/>
      <c r="U62" s="215"/>
      <c r="V62" s="232"/>
      <c r="W62" s="308"/>
      <c r="X62" s="250"/>
      <c r="Y62" s="215"/>
      <c r="Z62" s="215"/>
      <c r="AA62" s="215"/>
      <c r="AB62" s="215"/>
      <c r="AC62" s="215"/>
      <c r="AD62" s="215"/>
      <c r="AE62" s="215"/>
      <c r="AF62" s="215"/>
      <c r="AG62" s="215"/>
      <c r="AH62" s="215"/>
      <c r="AI62" s="232"/>
      <c r="AJ62" s="308"/>
      <c r="AK62" s="250"/>
      <c r="AL62" s="215"/>
      <c r="AM62" s="215"/>
      <c r="AN62" s="236"/>
      <c r="AO62" s="236"/>
      <c r="AP62" s="236"/>
      <c r="AQ62" s="236"/>
      <c r="AR62" s="215"/>
      <c r="AS62" s="232"/>
      <c r="AT62" s="308"/>
      <c r="AU62" s="250"/>
    </row>
    <row r="63" spans="3:47" ht="15" customHeight="1" x14ac:dyDescent="0.35">
      <c r="C63" s="228" t="s">
        <v>565</v>
      </c>
      <c r="D63" s="203">
        <v>927</v>
      </c>
      <c r="E63" s="204"/>
      <c r="F63" s="204" t="s">
        <v>568</v>
      </c>
      <c r="G63" s="195">
        <v>3.41</v>
      </c>
      <c r="H63" s="195">
        <v>3.54</v>
      </c>
      <c r="I63" s="195">
        <v>3.44</v>
      </c>
      <c r="J63" s="196"/>
      <c r="K63" s="195"/>
      <c r="L63" s="195">
        <v>2.9</v>
      </c>
      <c r="M63" s="195">
        <v>3.31</v>
      </c>
      <c r="N63" s="195">
        <v>3.27</v>
      </c>
      <c r="O63" s="195"/>
      <c r="P63" s="195"/>
      <c r="Q63" s="236">
        <v>3.16</v>
      </c>
      <c r="R63" s="236">
        <v>3.13</v>
      </c>
      <c r="S63" s="236">
        <v>3.1</v>
      </c>
      <c r="T63" s="236">
        <v>3.25</v>
      </c>
      <c r="U63" s="215">
        <v>3.21</v>
      </c>
      <c r="V63" s="232">
        <f t="shared" si="9"/>
        <v>3.1700000000000004</v>
      </c>
      <c r="W63" s="306">
        <f>AVERAGE(V63:V66)</f>
        <v>3.2340000000000004</v>
      </c>
      <c r="X63" s="248"/>
      <c r="Y63" s="215">
        <v>3.21</v>
      </c>
      <c r="Z63" s="215">
        <v>3.24</v>
      </c>
      <c r="AA63" s="215">
        <v>3.21</v>
      </c>
      <c r="AB63" s="215"/>
      <c r="AC63" s="215">
        <v>3.14</v>
      </c>
      <c r="AD63" s="215">
        <v>3.39</v>
      </c>
      <c r="AE63" s="215"/>
      <c r="AF63" s="215"/>
      <c r="AG63" s="215"/>
      <c r="AH63" s="215"/>
      <c r="AI63" s="232">
        <f>IFERROR(AVERAGE(AA63:AE63),0)</f>
        <v>3.2466666666666666</v>
      </c>
      <c r="AJ63" s="306">
        <f>AVERAGE(AI63:AI66)</f>
        <v>3.3222222222222224</v>
      </c>
      <c r="AK63" s="248"/>
      <c r="AL63" s="215"/>
      <c r="AM63" s="215"/>
      <c r="AN63" s="236"/>
      <c r="AO63" s="236"/>
      <c r="AP63" s="236"/>
      <c r="AQ63" s="236"/>
      <c r="AR63" s="215"/>
      <c r="AS63" s="232">
        <f t="shared" ref="AS63:AS65" si="22">IFERROR(AVERAGE(AL63:AR63),0)</f>
        <v>0</v>
      </c>
      <c r="AT63" s="306">
        <f>AVERAGE(AS63:AS66)</f>
        <v>0</v>
      </c>
      <c r="AU63" s="248"/>
    </row>
    <row r="64" spans="3:47" ht="15" customHeight="1" x14ac:dyDescent="0.35">
      <c r="C64" s="229"/>
      <c r="D64" s="203">
        <v>928</v>
      </c>
      <c r="E64" s="204"/>
      <c r="F64" s="204" t="s">
        <v>568</v>
      </c>
      <c r="G64" s="195">
        <v>3.41</v>
      </c>
      <c r="H64" s="195">
        <v>3.54</v>
      </c>
      <c r="I64" s="195">
        <v>3.44</v>
      </c>
      <c r="J64" s="196"/>
      <c r="K64" s="195"/>
      <c r="L64" s="195">
        <v>2.9</v>
      </c>
      <c r="M64" s="195">
        <v>3.31</v>
      </c>
      <c r="N64" s="195">
        <v>3.27</v>
      </c>
      <c r="O64" s="195"/>
      <c r="P64" s="195"/>
      <c r="Q64" s="236">
        <v>3.12</v>
      </c>
      <c r="R64" s="236">
        <v>3.06</v>
      </c>
      <c r="S64" s="236">
        <v>3.48</v>
      </c>
      <c r="T64" s="236">
        <v>3.22</v>
      </c>
      <c r="U64" s="215">
        <v>3.31</v>
      </c>
      <c r="V64" s="232">
        <f t="shared" si="9"/>
        <v>3.2380000000000004</v>
      </c>
      <c r="W64" s="307"/>
      <c r="X64" s="249"/>
      <c r="Y64" s="215">
        <v>3.16</v>
      </c>
      <c r="Z64" s="215">
        <v>3.26</v>
      </c>
      <c r="AA64" s="215">
        <v>3.3</v>
      </c>
      <c r="AB64" s="215">
        <v>3.52</v>
      </c>
      <c r="AC64" s="215">
        <v>3.21</v>
      </c>
      <c r="AD64" s="215">
        <v>3.29</v>
      </c>
      <c r="AE64" s="215"/>
      <c r="AF64" s="215"/>
      <c r="AG64" s="215"/>
      <c r="AH64" s="215"/>
      <c r="AI64" s="232">
        <f>IFERROR(AVERAGE(AA64:AE64),0)</f>
        <v>3.33</v>
      </c>
      <c r="AJ64" s="307"/>
      <c r="AK64" s="249"/>
      <c r="AL64" s="215"/>
      <c r="AM64" s="215"/>
      <c r="AN64" s="236"/>
      <c r="AO64" s="236"/>
      <c r="AP64" s="236"/>
      <c r="AQ64" s="236"/>
      <c r="AR64" s="215"/>
      <c r="AS64" s="232">
        <f t="shared" si="22"/>
        <v>0</v>
      </c>
      <c r="AT64" s="307"/>
      <c r="AU64" s="249"/>
    </row>
    <row r="65" spans="3:47" ht="15" customHeight="1" x14ac:dyDescent="0.35">
      <c r="C65" s="229"/>
      <c r="D65" s="203">
        <v>929</v>
      </c>
      <c r="E65" s="204"/>
      <c r="F65" s="204" t="s">
        <v>568</v>
      </c>
      <c r="G65" s="195">
        <v>3.41</v>
      </c>
      <c r="H65" s="195">
        <v>3.54</v>
      </c>
      <c r="I65" s="195">
        <v>3.44</v>
      </c>
      <c r="J65" s="196"/>
      <c r="K65" s="195"/>
      <c r="L65" s="195">
        <v>2.9</v>
      </c>
      <c r="M65" s="195">
        <v>3.31</v>
      </c>
      <c r="N65" s="195">
        <v>3.27</v>
      </c>
      <c r="O65" s="195"/>
      <c r="P65" s="195"/>
      <c r="Q65" s="236">
        <v>3.31</v>
      </c>
      <c r="R65" s="236">
        <v>3.24</v>
      </c>
      <c r="S65" s="236">
        <v>3.35</v>
      </c>
      <c r="T65" s="236">
        <v>3.24</v>
      </c>
      <c r="U65" s="215">
        <v>3.33</v>
      </c>
      <c r="V65" s="232">
        <f t="shared" si="9"/>
        <v>3.2939999999999996</v>
      </c>
      <c r="W65" s="307"/>
      <c r="X65" s="249"/>
      <c r="Y65" s="215">
        <v>3.24</v>
      </c>
      <c r="Z65" s="215">
        <v>3.18</v>
      </c>
      <c r="AA65" s="215">
        <v>3.43</v>
      </c>
      <c r="AB65" s="215">
        <v>3.4</v>
      </c>
      <c r="AC65" s="215">
        <v>3.38</v>
      </c>
      <c r="AD65" s="215">
        <v>3.35</v>
      </c>
      <c r="AE65" s="215"/>
      <c r="AF65" s="215"/>
      <c r="AG65" s="215"/>
      <c r="AH65" s="215"/>
      <c r="AI65" s="232">
        <f>IFERROR(AVERAGE(AA65:AE65),0)</f>
        <v>3.39</v>
      </c>
      <c r="AJ65" s="307"/>
      <c r="AK65" s="249"/>
      <c r="AL65" s="215"/>
      <c r="AM65" s="215"/>
      <c r="AN65" s="236"/>
      <c r="AO65" s="236"/>
      <c r="AP65" s="236"/>
      <c r="AQ65" s="236"/>
      <c r="AR65" s="215"/>
      <c r="AS65" s="232">
        <f t="shared" si="22"/>
        <v>0</v>
      </c>
      <c r="AT65" s="307"/>
      <c r="AU65" s="249"/>
    </row>
    <row r="66" spans="3:47" ht="15" customHeight="1" x14ac:dyDescent="0.35">
      <c r="C66" s="230"/>
      <c r="D66" s="203">
        <v>930</v>
      </c>
      <c r="E66" s="204"/>
      <c r="F66" s="204" t="s">
        <v>568</v>
      </c>
      <c r="G66" s="195">
        <v>3.41</v>
      </c>
      <c r="H66" s="195">
        <v>3.54</v>
      </c>
      <c r="I66" s="195">
        <v>3.44</v>
      </c>
      <c r="J66" s="196"/>
      <c r="K66" s="195"/>
      <c r="L66" s="195">
        <v>2.9</v>
      </c>
      <c r="M66" s="195">
        <v>3.31</v>
      </c>
      <c r="N66" s="195">
        <v>3.27</v>
      </c>
      <c r="O66" s="195"/>
      <c r="P66" s="195"/>
      <c r="Q66" s="236"/>
      <c r="R66" s="236"/>
      <c r="S66" s="236"/>
      <c r="T66" s="236"/>
      <c r="U66" s="215"/>
      <c r="V66" s="232"/>
      <c r="W66" s="308"/>
      <c r="X66" s="250"/>
      <c r="Y66" s="215"/>
      <c r="Z66" s="215"/>
      <c r="AA66" s="215"/>
      <c r="AB66" s="215"/>
      <c r="AC66" s="215"/>
      <c r="AD66" s="215"/>
      <c r="AE66" s="215"/>
      <c r="AF66" s="215"/>
      <c r="AG66" s="215"/>
      <c r="AH66" s="215"/>
      <c r="AI66" s="232"/>
      <c r="AJ66" s="308"/>
      <c r="AK66" s="250"/>
      <c r="AL66" s="215"/>
      <c r="AM66" s="215"/>
      <c r="AN66" s="236"/>
      <c r="AO66" s="236"/>
      <c r="AP66" s="236"/>
      <c r="AQ66" s="236"/>
      <c r="AR66" s="215"/>
      <c r="AS66" s="232"/>
      <c r="AT66" s="308"/>
      <c r="AU66" s="250"/>
    </row>
    <row r="67" spans="3:47" ht="15" customHeight="1" x14ac:dyDescent="0.35">
      <c r="C67" s="225" t="s">
        <v>566</v>
      </c>
      <c r="D67" s="203">
        <v>931</v>
      </c>
      <c r="E67" s="204"/>
      <c r="F67" s="204" t="s">
        <v>568</v>
      </c>
      <c r="G67" s="195">
        <v>3.41</v>
      </c>
      <c r="H67" s="195">
        <v>3.54</v>
      </c>
      <c r="I67" s="195">
        <v>3.44</v>
      </c>
      <c r="J67" s="196"/>
      <c r="K67" s="195"/>
      <c r="L67" s="195">
        <v>2.9</v>
      </c>
      <c r="M67" s="195">
        <v>3.31</v>
      </c>
      <c r="N67" s="195">
        <v>3.27</v>
      </c>
      <c r="O67" s="195"/>
      <c r="P67" s="195"/>
      <c r="Q67" s="236">
        <v>3.26</v>
      </c>
      <c r="R67" s="236">
        <v>3.16</v>
      </c>
      <c r="S67" s="236">
        <v>3.22</v>
      </c>
      <c r="T67" s="236">
        <v>3.2</v>
      </c>
      <c r="U67" s="215">
        <v>3.18</v>
      </c>
      <c r="V67" s="232">
        <f t="shared" si="9"/>
        <v>3.2039999999999997</v>
      </c>
      <c r="W67" s="306">
        <f>AVERAGE(V67:V70)</f>
        <v>3.157</v>
      </c>
      <c r="X67" s="245">
        <v>3.1399999999999997E-2</v>
      </c>
      <c r="Y67" s="215">
        <v>3.01</v>
      </c>
      <c r="Z67" s="215">
        <v>3.11</v>
      </c>
      <c r="AA67" s="215">
        <v>3</v>
      </c>
      <c r="AB67" s="215">
        <v>3.07</v>
      </c>
      <c r="AC67" s="215">
        <v>2.94</v>
      </c>
      <c r="AD67" s="215">
        <v>3.01</v>
      </c>
      <c r="AE67" s="215"/>
      <c r="AF67" s="260"/>
      <c r="AG67" s="260"/>
      <c r="AH67" s="260"/>
      <c r="AI67" s="250">
        <f>IFERROR(AVERAGE(Y67:AE67),0)</f>
        <v>3.0233333333333334</v>
      </c>
      <c r="AJ67" s="306">
        <f>AVERAGE(AI67:AI70)</f>
        <v>3.0283333333333333</v>
      </c>
      <c r="AK67" s="245">
        <v>6.2799999999999995E-2</v>
      </c>
      <c r="AL67" s="215"/>
      <c r="AM67" s="260"/>
      <c r="AN67" s="236"/>
      <c r="AO67" s="236"/>
      <c r="AP67" s="236"/>
      <c r="AQ67" s="236"/>
      <c r="AR67" s="215"/>
      <c r="AS67" s="232">
        <f t="shared" ref="AS67:AS68" si="23">IFERROR(AVERAGE(AL67:AR67),0)</f>
        <v>0</v>
      </c>
      <c r="AT67" s="306">
        <f>AVERAGE(AS67:AS70)</f>
        <v>0</v>
      </c>
      <c r="AU67" s="245">
        <v>3.1399999999999997E-2</v>
      </c>
    </row>
    <row r="68" spans="3:47" ht="15" customHeight="1" x14ac:dyDescent="0.35">
      <c r="C68" s="226"/>
      <c r="D68" s="203">
        <v>932</v>
      </c>
      <c r="E68" s="204"/>
      <c r="F68" s="204" t="s">
        <v>568</v>
      </c>
      <c r="G68" s="195">
        <v>3.41</v>
      </c>
      <c r="H68" s="195">
        <v>3.54</v>
      </c>
      <c r="I68" s="195">
        <v>3.44</v>
      </c>
      <c r="J68" s="196"/>
      <c r="K68" s="195"/>
      <c r="L68" s="195">
        <v>2.9</v>
      </c>
      <c r="M68" s="195">
        <v>3.31</v>
      </c>
      <c r="N68" s="195">
        <v>3.27</v>
      </c>
      <c r="O68" s="195"/>
      <c r="P68" s="195"/>
      <c r="Q68" s="236">
        <v>3.11</v>
      </c>
      <c r="R68" s="236">
        <v>3.08</v>
      </c>
      <c r="S68" s="236">
        <v>3.17</v>
      </c>
      <c r="T68" s="236">
        <v>3.19</v>
      </c>
      <c r="U68" s="215">
        <v>3</v>
      </c>
      <c r="V68" s="232">
        <f t="shared" si="9"/>
        <v>3.11</v>
      </c>
      <c r="W68" s="307"/>
      <c r="X68" s="249"/>
      <c r="Y68" s="215">
        <v>2.96</v>
      </c>
      <c r="Z68" s="215">
        <v>3.09</v>
      </c>
      <c r="AA68" s="215">
        <v>3.03</v>
      </c>
      <c r="AB68" s="215">
        <v>3.06</v>
      </c>
      <c r="AC68" s="215">
        <v>3.02</v>
      </c>
      <c r="AD68" s="215">
        <v>3.04</v>
      </c>
      <c r="AE68" s="215"/>
      <c r="AF68" s="260"/>
      <c r="AG68" s="260"/>
      <c r="AH68" s="260"/>
      <c r="AI68" s="250">
        <f>IFERROR(AVERAGE(Y68:AE68),0)</f>
        <v>3.0333333333333332</v>
      </c>
      <c r="AJ68" s="307"/>
      <c r="AK68" s="249"/>
      <c r="AL68" s="215"/>
      <c r="AM68" s="260"/>
      <c r="AN68" s="236"/>
      <c r="AO68" s="236"/>
      <c r="AP68" s="236"/>
      <c r="AQ68" s="236"/>
      <c r="AR68" s="215"/>
      <c r="AS68" s="232">
        <f t="shared" si="23"/>
        <v>0</v>
      </c>
      <c r="AT68" s="307"/>
      <c r="AU68" s="249"/>
    </row>
    <row r="69" spans="3:47" ht="15" customHeight="1" x14ac:dyDescent="0.35">
      <c r="C69" s="226"/>
      <c r="D69" s="203">
        <v>933</v>
      </c>
      <c r="E69" s="204"/>
      <c r="F69" s="204" t="s">
        <v>568</v>
      </c>
      <c r="G69" s="195">
        <v>3.41</v>
      </c>
      <c r="H69" s="195">
        <v>3.54</v>
      </c>
      <c r="I69" s="195">
        <v>3.44</v>
      </c>
      <c r="J69" s="196"/>
      <c r="K69" s="195"/>
      <c r="L69" s="195">
        <v>2.9</v>
      </c>
      <c r="M69" s="195">
        <v>3.31</v>
      </c>
      <c r="N69" s="195">
        <v>3.27</v>
      </c>
      <c r="O69" s="195"/>
      <c r="P69" s="195"/>
      <c r="Q69" s="236"/>
      <c r="R69" s="236"/>
      <c r="S69" s="236"/>
      <c r="T69" s="236"/>
      <c r="U69" s="215"/>
      <c r="V69" s="232"/>
      <c r="W69" s="307"/>
      <c r="X69" s="249"/>
      <c r="Y69" s="215"/>
      <c r="Z69" s="215"/>
      <c r="AA69" s="215"/>
      <c r="AB69" s="215"/>
      <c r="AC69" s="215"/>
      <c r="AD69" s="215"/>
      <c r="AE69" s="215"/>
      <c r="AF69" s="215"/>
      <c r="AG69" s="215"/>
      <c r="AH69" s="215"/>
      <c r="AI69" s="232"/>
      <c r="AJ69" s="307"/>
      <c r="AK69" s="249"/>
      <c r="AL69" s="215"/>
      <c r="AM69" s="215"/>
      <c r="AN69" s="236"/>
      <c r="AO69" s="236"/>
      <c r="AP69" s="236"/>
      <c r="AQ69" s="236"/>
      <c r="AR69" s="215"/>
      <c r="AS69" s="232"/>
      <c r="AT69" s="307"/>
      <c r="AU69" s="249"/>
    </row>
    <row r="70" spans="3:47" ht="15" customHeight="1" x14ac:dyDescent="0.35">
      <c r="C70" s="227"/>
      <c r="D70" s="203">
        <v>934</v>
      </c>
      <c r="E70" s="204"/>
      <c r="F70" s="204" t="s">
        <v>568</v>
      </c>
      <c r="G70" s="195">
        <v>3.41</v>
      </c>
      <c r="H70" s="195">
        <v>3.54</v>
      </c>
      <c r="I70" s="195">
        <v>3.44</v>
      </c>
      <c r="J70" s="196"/>
      <c r="K70" s="195"/>
      <c r="L70" s="195">
        <v>2.9</v>
      </c>
      <c r="M70" s="195">
        <v>3.31</v>
      </c>
      <c r="N70" s="195">
        <v>3.27</v>
      </c>
      <c r="O70" s="195"/>
      <c r="P70" s="195"/>
      <c r="Q70" s="236"/>
      <c r="R70" s="236"/>
      <c r="S70" s="236"/>
      <c r="T70" s="236"/>
      <c r="U70" s="215"/>
      <c r="V70" s="232"/>
      <c r="W70" s="308"/>
      <c r="X70" s="250"/>
      <c r="Y70" s="215"/>
      <c r="Z70" s="215"/>
      <c r="AA70" s="215"/>
      <c r="AB70" s="215"/>
      <c r="AC70" s="215"/>
      <c r="AD70" s="215"/>
      <c r="AE70" s="215"/>
      <c r="AF70" s="215"/>
      <c r="AG70" s="215"/>
      <c r="AH70" s="215"/>
      <c r="AI70" s="232"/>
      <c r="AJ70" s="308"/>
      <c r="AK70" s="250"/>
      <c r="AL70" s="215"/>
      <c r="AM70" s="215"/>
      <c r="AN70" s="236"/>
      <c r="AO70" s="236"/>
      <c r="AP70" s="236"/>
      <c r="AQ70" s="236"/>
      <c r="AR70" s="215"/>
      <c r="AS70" s="232"/>
      <c r="AT70" s="308"/>
      <c r="AU70" s="250"/>
    </row>
    <row r="71" spans="3:47" ht="15" customHeight="1" x14ac:dyDescent="0.35">
      <c r="C71" s="228" t="s">
        <v>329</v>
      </c>
      <c r="D71" s="203">
        <v>935</v>
      </c>
      <c r="E71" s="204"/>
      <c r="F71" s="204" t="s">
        <v>568</v>
      </c>
      <c r="G71" s="195">
        <v>3.41</v>
      </c>
      <c r="H71" s="195">
        <v>3.54</v>
      </c>
      <c r="I71" s="195">
        <v>3.44</v>
      </c>
      <c r="J71" s="196"/>
      <c r="K71" s="195"/>
      <c r="L71" s="195">
        <v>2.9</v>
      </c>
      <c r="M71" s="195">
        <v>3.31</v>
      </c>
      <c r="N71" s="195">
        <v>3.27</v>
      </c>
      <c r="O71" s="195"/>
      <c r="P71" s="195"/>
      <c r="Q71" s="236">
        <v>3.15</v>
      </c>
      <c r="R71" s="236">
        <v>3.22</v>
      </c>
      <c r="S71" s="236">
        <v>3.21</v>
      </c>
      <c r="T71" s="236">
        <v>3.17</v>
      </c>
      <c r="U71" s="215">
        <v>3.23</v>
      </c>
      <c r="V71" s="232">
        <f t="shared" si="9"/>
        <v>3.1960000000000002</v>
      </c>
      <c r="W71" s="306">
        <f>AVERAGE(V71:V74)</f>
        <v>3.2</v>
      </c>
      <c r="X71" s="245">
        <v>3.1399999999999997E-2</v>
      </c>
      <c r="Y71" s="215">
        <v>3.2</v>
      </c>
      <c r="Z71" s="215">
        <v>3.23</v>
      </c>
      <c r="AA71" s="215">
        <v>3.17</v>
      </c>
      <c r="AB71" s="215">
        <v>3.18</v>
      </c>
      <c r="AC71" s="215">
        <v>3.2</v>
      </c>
      <c r="AD71" s="215">
        <v>3.21</v>
      </c>
      <c r="AE71" s="215"/>
      <c r="AF71" s="260"/>
      <c r="AG71" s="260"/>
      <c r="AH71" s="260"/>
      <c r="AI71" s="250">
        <f>IFERROR(AVERAGE(Y71:AE71),0)</f>
        <v>3.1983333333333337</v>
      </c>
      <c r="AJ71" s="306">
        <f>AVERAGE(AI71:AI74)</f>
        <v>3.1858333333333335</v>
      </c>
      <c r="AK71" s="245">
        <v>3.1399999999999997E-2</v>
      </c>
      <c r="AL71" s="215"/>
      <c r="AM71" s="260"/>
      <c r="AN71" s="236"/>
      <c r="AO71" s="236"/>
      <c r="AP71" s="236"/>
      <c r="AQ71" s="236"/>
      <c r="AR71" s="215"/>
      <c r="AS71" s="232">
        <f t="shared" ref="AS71:AS72" si="24">IFERROR(AVERAGE(AL71:AR71),0)</f>
        <v>0</v>
      </c>
      <c r="AT71" s="306">
        <f>AVERAGE(AS71:AS74)</f>
        <v>0</v>
      </c>
      <c r="AU71" s="245">
        <v>3.1399999999999997E-2</v>
      </c>
    </row>
    <row r="72" spans="3:47" ht="15" customHeight="1" x14ac:dyDescent="0.35">
      <c r="C72" s="229"/>
      <c r="D72" s="203">
        <v>936</v>
      </c>
      <c r="E72" s="204"/>
      <c r="F72" s="204" t="s">
        <v>568</v>
      </c>
      <c r="G72" s="195">
        <v>3.41</v>
      </c>
      <c r="H72" s="195">
        <v>3.54</v>
      </c>
      <c r="I72" s="195">
        <v>3.44</v>
      </c>
      <c r="J72" s="196"/>
      <c r="K72" s="195"/>
      <c r="L72" s="195">
        <v>2.9</v>
      </c>
      <c r="M72" s="195">
        <v>3.31</v>
      </c>
      <c r="N72" s="195">
        <v>3.27</v>
      </c>
      <c r="O72" s="195"/>
      <c r="P72" s="195"/>
      <c r="Q72" s="236">
        <v>3.24</v>
      </c>
      <c r="R72" s="236">
        <v>3.24</v>
      </c>
      <c r="S72" s="236">
        <v>3.17</v>
      </c>
      <c r="T72" s="236">
        <v>3.17</v>
      </c>
      <c r="U72" s="215">
        <v>3.2</v>
      </c>
      <c r="V72" s="232">
        <f t="shared" si="9"/>
        <v>3.2039999999999997</v>
      </c>
      <c r="W72" s="307"/>
      <c r="X72" s="249"/>
      <c r="Y72" s="215">
        <v>3.23</v>
      </c>
      <c r="Z72" s="215">
        <v>3.2</v>
      </c>
      <c r="AA72" s="215">
        <v>3.16</v>
      </c>
      <c r="AB72" s="215">
        <v>3.16</v>
      </c>
      <c r="AC72" s="215">
        <v>3.15</v>
      </c>
      <c r="AD72" s="215">
        <v>3.14</v>
      </c>
      <c r="AE72" s="215"/>
      <c r="AF72" s="260"/>
      <c r="AG72" s="260"/>
      <c r="AH72" s="260"/>
      <c r="AI72" s="250">
        <f>IFERROR(AVERAGE(Y72:AE72),0)</f>
        <v>3.1733333333333333</v>
      </c>
      <c r="AJ72" s="307"/>
      <c r="AK72" s="249"/>
      <c r="AL72" s="215"/>
      <c r="AM72" s="260"/>
      <c r="AN72" s="236"/>
      <c r="AO72" s="236"/>
      <c r="AP72" s="236"/>
      <c r="AQ72" s="236"/>
      <c r="AR72" s="215"/>
      <c r="AS72" s="232">
        <f t="shared" si="24"/>
        <v>0</v>
      </c>
      <c r="AT72" s="307"/>
      <c r="AU72" s="249"/>
    </row>
    <row r="73" spans="3:47" ht="15" customHeight="1" x14ac:dyDescent="0.35">
      <c r="C73" s="229"/>
      <c r="D73" s="203">
        <v>937</v>
      </c>
      <c r="E73" s="204"/>
      <c r="F73" s="204" t="s">
        <v>568</v>
      </c>
      <c r="G73" s="195">
        <v>3.41</v>
      </c>
      <c r="H73" s="195">
        <v>3.54</v>
      </c>
      <c r="I73" s="195">
        <v>3.44</v>
      </c>
      <c r="J73" s="196"/>
      <c r="K73" s="195"/>
      <c r="L73" s="195">
        <v>2.9</v>
      </c>
      <c r="M73" s="195">
        <v>3.31</v>
      </c>
      <c r="N73" s="195">
        <v>3.27</v>
      </c>
      <c r="O73" s="195"/>
      <c r="P73" s="195"/>
      <c r="Q73" s="236"/>
      <c r="R73" s="236"/>
      <c r="S73" s="236"/>
      <c r="T73" s="236"/>
      <c r="U73" s="215"/>
      <c r="V73" s="232"/>
      <c r="W73" s="307"/>
      <c r="X73" s="249"/>
      <c r="Y73" s="215"/>
      <c r="Z73" s="215"/>
      <c r="AA73" s="215"/>
      <c r="AB73" s="215"/>
      <c r="AC73" s="215"/>
      <c r="AD73" s="215"/>
      <c r="AE73" s="215"/>
      <c r="AF73" s="215"/>
      <c r="AG73" s="215"/>
      <c r="AH73" s="215"/>
      <c r="AI73" s="232"/>
      <c r="AJ73" s="307"/>
      <c r="AK73" s="249"/>
      <c r="AL73" s="215"/>
      <c r="AM73" s="215"/>
      <c r="AN73" s="236"/>
      <c r="AO73" s="236"/>
      <c r="AP73" s="236"/>
      <c r="AQ73" s="236"/>
      <c r="AR73" s="215"/>
      <c r="AS73" s="232"/>
      <c r="AT73" s="307"/>
      <c r="AU73" s="249"/>
    </row>
    <row r="74" spans="3:47" ht="15" customHeight="1" x14ac:dyDescent="0.35">
      <c r="C74" s="230"/>
      <c r="D74" s="203">
        <v>938</v>
      </c>
      <c r="E74" s="204"/>
      <c r="F74" s="204" t="s">
        <v>568</v>
      </c>
      <c r="G74" s="195">
        <v>3.41</v>
      </c>
      <c r="H74" s="195">
        <v>3.54</v>
      </c>
      <c r="I74" s="195">
        <v>3.44</v>
      </c>
      <c r="J74" s="196"/>
      <c r="K74" s="195"/>
      <c r="L74" s="195">
        <v>2.9</v>
      </c>
      <c r="M74" s="195">
        <v>3.31</v>
      </c>
      <c r="N74" s="195">
        <v>3.27</v>
      </c>
      <c r="O74" s="195"/>
      <c r="P74" s="195"/>
      <c r="Q74" s="236"/>
      <c r="R74" s="236"/>
      <c r="S74" s="236"/>
      <c r="T74" s="236"/>
      <c r="U74" s="215"/>
      <c r="V74" s="232"/>
      <c r="W74" s="308"/>
      <c r="X74" s="250"/>
      <c r="Y74" s="215"/>
      <c r="Z74" s="215"/>
      <c r="AA74" s="215"/>
      <c r="AB74" s="215"/>
      <c r="AC74" s="215"/>
      <c r="AD74" s="215"/>
      <c r="AE74" s="215"/>
      <c r="AF74" s="215"/>
      <c r="AG74" s="215"/>
      <c r="AH74" s="215"/>
      <c r="AI74" s="232"/>
      <c r="AJ74" s="308"/>
      <c r="AK74" s="250"/>
      <c r="AL74" s="215"/>
      <c r="AM74" s="215"/>
      <c r="AN74" s="236"/>
      <c r="AO74" s="236"/>
      <c r="AP74" s="236"/>
      <c r="AQ74" s="236"/>
      <c r="AR74" s="215"/>
      <c r="AS74" s="232"/>
      <c r="AT74" s="308"/>
      <c r="AU74" s="250"/>
    </row>
    <row r="75" spans="3:47" ht="15" customHeight="1" x14ac:dyDescent="0.35">
      <c r="C75" s="225" t="s">
        <v>7</v>
      </c>
      <c r="D75" s="203">
        <v>939</v>
      </c>
      <c r="E75" s="204"/>
      <c r="F75" s="204" t="s">
        <v>568</v>
      </c>
      <c r="G75" s="195">
        <v>3.41</v>
      </c>
      <c r="H75" s="195">
        <v>3.54</v>
      </c>
      <c r="I75" s="195">
        <v>3.44</v>
      </c>
      <c r="J75" s="196"/>
      <c r="K75" s="195"/>
      <c r="L75" s="195">
        <v>2.9</v>
      </c>
      <c r="M75" s="195">
        <v>3.31</v>
      </c>
      <c r="N75" s="195">
        <v>3.27</v>
      </c>
      <c r="O75" s="195"/>
      <c r="P75" s="195"/>
      <c r="Q75" s="236">
        <v>3.24</v>
      </c>
      <c r="R75" s="236">
        <v>3.24</v>
      </c>
      <c r="S75" s="236">
        <v>3.25</v>
      </c>
      <c r="T75" s="236">
        <v>3.19</v>
      </c>
      <c r="U75" s="215">
        <v>3.18</v>
      </c>
      <c r="V75" s="232">
        <f t="shared" si="9"/>
        <v>3.22</v>
      </c>
      <c r="W75" s="306">
        <f>AVERAGE(V75:V78)</f>
        <v>3.2530000000000001</v>
      </c>
      <c r="X75" s="245">
        <v>1.5699999999999999E-2</v>
      </c>
      <c r="Y75" s="215">
        <v>3.2</v>
      </c>
      <c r="Z75" s="215">
        <v>3.24</v>
      </c>
      <c r="AA75" s="215">
        <v>3.11</v>
      </c>
      <c r="AB75" s="215">
        <v>3.16</v>
      </c>
      <c r="AC75" s="215">
        <v>3.31</v>
      </c>
      <c r="AD75" s="215">
        <v>3.33</v>
      </c>
      <c r="AE75" s="215"/>
      <c r="AF75" s="260"/>
      <c r="AG75" s="260"/>
      <c r="AH75" s="260"/>
      <c r="AI75" s="250">
        <f>IFERROR(AVERAGE(Y75:AE75),0)</f>
        <v>3.2250000000000001</v>
      </c>
      <c r="AJ75" s="306">
        <f>AVERAGE(AI75:AI78)</f>
        <v>3.2308333333333334</v>
      </c>
      <c r="AK75" s="245">
        <v>3.1399999999999997E-2</v>
      </c>
      <c r="AL75" s="215"/>
      <c r="AM75" s="260"/>
      <c r="AN75" s="236"/>
      <c r="AO75" s="236"/>
      <c r="AP75" s="236"/>
      <c r="AQ75" s="236"/>
      <c r="AR75" s="215"/>
      <c r="AS75" s="232">
        <f t="shared" ref="AS75:AS81" si="25">IFERROR(AVERAGE(AL75:AR75),0)</f>
        <v>0</v>
      </c>
      <c r="AT75" s="306">
        <f>AVERAGE(AS75:AS78)</f>
        <v>0</v>
      </c>
      <c r="AU75" s="245">
        <v>1.5699999999999999E-2</v>
      </c>
    </row>
    <row r="76" spans="3:47" ht="15" customHeight="1" x14ac:dyDescent="0.35">
      <c r="C76" s="226"/>
      <c r="D76" s="203">
        <v>940</v>
      </c>
      <c r="E76" s="204"/>
      <c r="F76" s="204" t="s">
        <v>568</v>
      </c>
      <c r="G76" s="195">
        <v>3.41</v>
      </c>
      <c r="H76" s="195">
        <v>3.54</v>
      </c>
      <c r="I76" s="195">
        <v>3.44</v>
      </c>
      <c r="J76" s="196"/>
      <c r="K76" s="195"/>
      <c r="L76" s="195">
        <v>2.9</v>
      </c>
      <c r="M76" s="195">
        <v>3.31</v>
      </c>
      <c r="N76" s="195">
        <v>3.27</v>
      </c>
      <c r="O76" s="195"/>
      <c r="P76" s="195"/>
      <c r="Q76" s="236">
        <v>3.29</v>
      </c>
      <c r="R76" s="236">
        <v>3.27</v>
      </c>
      <c r="S76" s="236">
        <v>3.21</v>
      </c>
      <c r="T76" s="236">
        <v>3.25</v>
      </c>
      <c r="U76" s="215">
        <v>3.22</v>
      </c>
      <c r="V76" s="232">
        <f t="shared" si="9"/>
        <v>3.2479999999999998</v>
      </c>
      <c r="W76" s="307"/>
      <c r="X76" s="249"/>
      <c r="Y76" s="215">
        <v>3.03</v>
      </c>
      <c r="Z76" s="215">
        <v>3.11</v>
      </c>
      <c r="AA76" s="215">
        <v>3.2</v>
      </c>
      <c r="AB76" s="215">
        <v>3.15</v>
      </c>
      <c r="AC76" s="215">
        <v>3.17</v>
      </c>
      <c r="AD76" s="215">
        <v>3.11</v>
      </c>
      <c r="AE76" s="215"/>
      <c r="AF76" s="260"/>
      <c r="AG76" s="260"/>
      <c r="AH76" s="260"/>
      <c r="AI76" s="250">
        <f>IFERROR(AVERAGE(Y76:AE76),0)</f>
        <v>3.1283333333333334</v>
      </c>
      <c r="AJ76" s="307"/>
      <c r="AK76" s="249"/>
      <c r="AL76" s="215"/>
      <c r="AM76" s="260"/>
      <c r="AN76" s="236"/>
      <c r="AO76" s="236"/>
      <c r="AP76" s="236"/>
      <c r="AQ76" s="236"/>
      <c r="AR76" s="215"/>
      <c r="AS76" s="232">
        <f t="shared" si="25"/>
        <v>0</v>
      </c>
      <c r="AT76" s="307"/>
      <c r="AU76" s="249"/>
    </row>
    <row r="77" spans="3:47" ht="15" customHeight="1" x14ac:dyDescent="0.35">
      <c r="C77" s="226"/>
      <c r="D77" s="203">
        <v>941</v>
      </c>
      <c r="E77" s="204"/>
      <c r="F77" s="204" t="s">
        <v>568</v>
      </c>
      <c r="G77" s="195">
        <v>3.41</v>
      </c>
      <c r="H77" s="195">
        <v>3.54</v>
      </c>
      <c r="I77" s="195">
        <v>3.44</v>
      </c>
      <c r="J77" s="196"/>
      <c r="K77" s="195"/>
      <c r="L77" s="195">
        <v>2.9</v>
      </c>
      <c r="M77" s="195">
        <v>3.31</v>
      </c>
      <c r="N77" s="195">
        <v>3.27</v>
      </c>
      <c r="O77" s="195"/>
      <c r="P77" s="195"/>
      <c r="Q77" s="236">
        <v>3.05</v>
      </c>
      <c r="R77" s="236">
        <v>3.2</v>
      </c>
      <c r="S77" s="236">
        <v>3.02</v>
      </c>
      <c r="T77" s="236">
        <v>3.04</v>
      </c>
      <c r="U77" s="215">
        <v>3.03</v>
      </c>
      <c r="V77" s="232">
        <f t="shared" si="9"/>
        <v>3.0679999999999996</v>
      </c>
      <c r="W77" s="307"/>
      <c r="X77" s="249"/>
      <c r="Y77" s="215">
        <v>3.19</v>
      </c>
      <c r="Z77" s="215">
        <v>3.09</v>
      </c>
      <c r="AA77" s="215">
        <v>3.08</v>
      </c>
      <c r="AB77" s="215">
        <v>3.02</v>
      </c>
      <c r="AC77" s="215">
        <v>3.22</v>
      </c>
      <c r="AD77" s="215">
        <v>2.94</v>
      </c>
      <c r="AE77" s="215"/>
      <c r="AF77" s="260"/>
      <c r="AG77" s="260"/>
      <c r="AH77" s="260"/>
      <c r="AI77" s="250">
        <f t="shared" ref="AI77:AI78" si="26">IFERROR(AVERAGE(Y77:AE77),0)</f>
        <v>3.09</v>
      </c>
      <c r="AJ77" s="307"/>
      <c r="AK77" s="249"/>
      <c r="AL77" s="215"/>
      <c r="AM77" s="260"/>
      <c r="AN77" s="236"/>
      <c r="AO77" s="236"/>
      <c r="AP77" s="236"/>
      <c r="AQ77" s="236"/>
      <c r="AR77" s="215"/>
      <c r="AS77" s="232">
        <f t="shared" si="25"/>
        <v>0</v>
      </c>
      <c r="AT77" s="307"/>
      <c r="AU77" s="249"/>
    </row>
    <row r="78" spans="3:47" ht="15" customHeight="1" x14ac:dyDescent="0.35">
      <c r="C78" s="227"/>
      <c r="D78" s="203">
        <v>942</v>
      </c>
      <c r="E78" s="204"/>
      <c r="F78" s="204" t="s">
        <v>568</v>
      </c>
      <c r="G78" s="195">
        <v>3.41</v>
      </c>
      <c r="H78" s="195">
        <v>3.54</v>
      </c>
      <c r="I78" s="195">
        <v>3.44</v>
      </c>
      <c r="J78" s="196"/>
      <c r="K78" s="195"/>
      <c r="L78" s="195">
        <v>2.9</v>
      </c>
      <c r="M78" s="195">
        <v>3.31</v>
      </c>
      <c r="N78" s="195">
        <v>3.27</v>
      </c>
      <c r="O78" s="195"/>
      <c r="P78" s="195"/>
      <c r="Q78" s="236">
        <v>3.45</v>
      </c>
      <c r="R78" s="236">
        <v>3.5</v>
      </c>
      <c r="S78" s="236">
        <v>3.47</v>
      </c>
      <c r="T78" s="236">
        <v>3.43</v>
      </c>
      <c r="U78" s="215">
        <v>3.53</v>
      </c>
      <c r="V78" s="232">
        <f t="shared" si="9"/>
        <v>3.476</v>
      </c>
      <c r="W78" s="308"/>
      <c r="X78" s="250"/>
      <c r="Y78" s="215">
        <v>3.49</v>
      </c>
      <c r="Z78" s="215">
        <v>3.45</v>
      </c>
      <c r="AA78" s="215">
        <v>3.45</v>
      </c>
      <c r="AB78" s="215">
        <v>3.53</v>
      </c>
      <c r="AC78" s="215"/>
      <c r="AD78" s="215"/>
      <c r="AE78" s="215"/>
      <c r="AF78" s="260"/>
      <c r="AG78" s="260"/>
      <c r="AH78" s="260"/>
      <c r="AI78" s="250">
        <f t="shared" si="26"/>
        <v>3.48</v>
      </c>
      <c r="AJ78" s="308"/>
      <c r="AK78" s="250"/>
      <c r="AL78" s="215"/>
      <c r="AM78" s="260"/>
      <c r="AN78" s="236"/>
      <c r="AO78" s="236"/>
      <c r="AP78" s="236"/>
      <c r="AQ78" s="236"/>
      <c r="AR78" s="215"/>
      <c r="AS78" s="232">
        <f t="shared" si="25"/>
        <v>0</v>
      </c>
      <c r="AT78" s="308"/>
      <c r="AU78" s="250"/>
    </row>
    <row r="79" spans="3:47" ht="15" customHeight="1" x14ac:dyDescent="0.35">
      <c r="C79" s="228" t="s">
        <v>567</v>
      </c>
      <c r="D79" s="203">
        <v>943</v>
      </c>
      <c r="E79" s="204"/>
      <c r="F79" s="204" t="s">
        <v>568</v>
      </c>
      <c r="G79" s="195">
        <v>3.41</v>
      </c>
      <c r="H79" s="195">
        <v>3.54</v>
      </c>
      <c r="I79" s="195">
        <v>3.44</v>
      </c>
      <c r="J79" s="196"/>
      <c r="K79" s="195"/>
      <c r="L79" s="195">
        <v>2.9</v>
      </c>
      <c r="M79" s="195">
        <v>3.31</v>
      </c>
      <c r="N79" s="195">
        <v>3.27</v>
      </c>
      <c r="O79" s="195"/>
      <c r="P79" s="195"/>
      <c r="Q79" s="236">
        <v>3.35</v>
      </c>
      <c r="R79" s="236">
        <v>3.58</v>
      </c>
      <c r="S79" s="236">
        <v>3.29</v>
      </c>
      <c r="T79" s="236">
        <v>3.32</v>
      </c>
      <c r="U79" s="215">
        <v>3.3</v>
      </c>
      <c r="V79" s="232">
        <f t="shared" si="9"/>
        <v>3.3679999999999999</v>
      </c>
      <c r="W79" s="306">
        <f>AVERAGE(V79:V82)</f>
        <v>3.3913333333333333</v>
      </c>
      <c r="X79" s="245">
        <v>0</v>
      </c>
      <c r="Y79" s="215">
        <v>3.26</v>
      </c>
      <c r="Z79" s="215">
        <v>3.22</v>
      </c>
      <c r="AA79" s="215">
        <v>3.15</v>
      </c>
      <c r="AB79" s="215">
        <v>3.26</v>
      </c>
      <c r="AC79" s="215">
        <v>3.41</v>
      </c>
      <c r="AD79" s="215">
        <v>3.27</v>
      </c>
      <c r="AE79" s="215"/>
      <c r="AF79" s="215"/>
      <c r="AG79" s="215"/>
      <c r="AH79" s="215"/>
      <c r="AI79" s="232">
        <f t="shared" ref="AI79:AI81" si="27">IFERROR(AVERAGE(AA79:AE79),0)</f>
        <v>3.2725</v>
      </c>
      <c r="AJ79" s="306">
        <f>AVERAGE(AI79:AI82)</f>
        <v>3.3225000000000002</v>
      </c>
      <c r="AK79" s="245">
        <v>0</v>
      </c>
      <c r="AL79" s="215"/>
      <c r="AM79" s="215"/>
      <c r="AN79" s="236"/>
      <c r="AO79" s="236"/>
      <c r="AP79" s="236"/>
      <c r="AQ79" s="236"/>
      <c r="AR79" s="215"/>
      <c r="AS79" s="232">
        <f t="shared" si="25"/>
        <v>0</v>
      </c>
      <c r="AT79" s="306">
        <f>AVERAGE(AS79:AS82)</f>
        <v>0</v>
      </c>
      <c r="AU79" s="245">
        <v>0</v>
      </c>
    </row>
    <row r="80" spans="3:47" ht="15" customHeight="1" x14ac:dyDescent="0.35">
      <c r="C80" s="229"/>
      <c r="D80" s="203">
        <v>944</v>
      </c>
      <c r="E80" s="204"/>
      <c r="F80" s="204" t="s">
        <v>568</v>
      </c>
      <c r="G80" s="195">
        <v>3.41</v>
      </c>
      <c r="H80" s="195">
        <v>3.54</v>
      </c>
      <c r="I80" s="195">
        <v>3.44</v>
      </c>
      <c r="J80" s="196"/>
      <c r="K80" s="195"/>
      <c r="L80" s="195">
        <v>2.9</v>
      </c>
      <c r="M80" s="195">
        <v>3.31</v>
      </c>
      <c r="N80" s="195">
        <v>3.27</v>
      </c>
      <c r="O80" s="195"/>
      <c r="P80" s="195"/>
      <c r="Q80" s="236">
        <v>3.41</v>
      </c>
      <c r="R80" s="236">
        <v>3.44</v>
      </c>
      <c r="S80" s="236">
        <v>3.46</v>
      </c>
      <c r="T80" s="236">
        <v>3.51</v>
      </c>
      <c r="U80" s="215">
        <v>3.48</v>
      </c>
      <c r="V80" s="232">
        <f t="shared" si="9"/>
        <v>3.4599999999999995</v>
      </c>
      <c r="W80" s="307"/>
      <c r="X80" s="249"/>
      <c r="Y80" s="215">
        <v>3.59</v>
      </c>
      <c r="Z80" s="215">
        <v>3.55</v>
      </c>
      <c r="AA80" s="215">
        <v>3.37</v>
      </c>
      <c r="AB80" s="215">
        <v>3.54</v>
      </c>
      <c r="AC80" s="215">
        <v>3.49</v>
      </c>
      <c r="AD80" s="215">
        <v>3.5</v>
      </c>
      <c r="AE80" s="215"/>
      <c r="AF80" s="215"/>
      <c r="AG80" s="215"/>
      <c r="AH80" s="215"/>
      <c r="AI80" s="232">
        <f t="shared" si="27"/>
        <v>3.4750000000000001</v>
      </c>
      <c r="AJ80" s="307"/>
      <c r="AK80" s="249"/>
      <c r="AL80" s="215"/>
      <c r="AM80" s="215"/>
      <c r="AN80" s="236"/>
      <c r="AO80" s="236"/>
      <c r="AP80" s="236"/>
      <c r="AQ80" s="236"/>
      <c r="AR80" s="215"/>
      <c r="AS80" s="232">
        <f t="shared" si="25"/>
        <v>0</v>
      </c>
      <c r="AT80" s="307"/>
      <c r="AU80" s="249"/>
    </row>
    <row r="81" spans="3:47" ht="15" customHeight="1" x14ac:dyDescent="0.35">
      <c r="C81" s="229"/>
      <c r="D81" s="203">
        <v>945</v>
      </c>
      <c r="E81" s="204"/>
      <c r="F81" s="204" t="s">
        <v>568</v>
      </c>
      <c r="G81" s="195">
        <v>3.41</v>
      </c>
      <c r="H81" s="195">
        <v>3.54</v>
      </c>
      <c r="I81" s="195">
        <v>3.44</v>
      </c>
      <c r="J81" s="196"/>
      <c r="K81" s="195"/>
      <c r="L81" s="195">
        <v>2.9</v>
      </c>
      <c r="M81" s="195">
        <v>3.31</v>
      </c>
      <c r="N81" s="195">
        <v>3.27</v>
      </c>
      <c r="O81" s="195"/>
      <c r="P81" s="195"/>
      <c r="Q81" s="236">
        <v>3.36</v>
      </c>
      <c r="R81" s="236">
        <v>3.37</v>
      </c>
      <c r="S81" s="236">
        <v>3.43</v>
      </c>
      <c r="T81" s="236">
        <v>3.34</v>
      </c>
      <c r="U81" s="215">
        <v>3.23</v>
      </c>
      <c r="V81" s="232">
        <f t="shared" si="9"/>
        <v>3.3460000000000001</v>
      </c>
      <c r="W81" s="307"/>
      <c r="X81" s="249"/>
      <c r="Y81" s="215">
        <v>3.37</v>
      </c>
      <c r="Z81" s="215">
        <v>3.35</v>
      </c>
      <c r="AA81" s="215">
        <v>3.29</v>
      </c>
      <c r="AB81" s="215">
        <v>3.3</v>
      </c>
      <c r="AC81" s="215">
        <v>3.28</v>
      </c>
      <c r="AD81" s="215">
        <v>3.01</v>
      </c>
      <c r="AE81" s="215"/>
      <c r="AF81" s="215"/>
      <c r="AG81" s="215"/>
      <c r="AH81" s="215"/>
      <c r="AI81" s="232">
        <f t="shared" si="27"/>
        <v>3.2199999999999998</v>
      </c>
      <c r="AJ81" s="307"/>
      <c r="AK81" s="249"/>
      <c r="AL81" s="215"/>
      <c r="AM81" s="215"/>
      <c r="AN81" s="236"/>
      <c r="AO81" s="236"/>
      <c r="AP81" s="236"/>
      <c r="AQ81" s="236"/>
      <c r="AR81" s="215"/>
      <c r="AS81" s="232">
        <f t="shared" si="25"/>
        <v>0</v>
      </c>
      <c r="AT81" s="307"/>
      <c r="AU81" s="249"/>
    </row>
    <row r="82" spans="3:47" ht="15" customHeight="1" x14ac:dyDescent="0.35">
      <c r="C82" s="230"/>
      <c r="D82" s="203">
        <v>946</v>
      </c>
      <c r="E82" s="204"/>
      <c r="F82" s="204" t="s">
        <v>568</v>
      </c>
      <c r="G82" s="195">
        <v>3.41</v>
      </c>
      <c r="H82" s="195">
        <v>3.54</v>
      </c>
      <c r="I82" s="195">
        <v>3.44</v>
      </c>
      <c r="J82" s="196"/>
      <c r="K82" s="195"/>
      <c r="L82" s="195">
        <v>2.9</v>
      </c>
      <c r="M82" s="195">
        <v>3.31</v>
      </c>
      <c r="N82" s="195">
        <v>3.27</v>
      </c>
      <c r="O82" s="195"/>
      <c r="P82" s="195"/>
      <c r="Q82" s="236"/>
      <c r="R82" s="236"/>
      <c r="S82" s="236"/>
      <c r="T82" s="236"/>
      <c r="U82" s="215"/>
      <c r="V82" s="232"/>
      <c r="W82" s="308"/>
      <c r="X82" s="250"/>
      <c r="Y82" s="215"/>
      <c r="Z82" s="215"/>
      <c r="AA82" s="215"/>
      <c r="AB82" s="215"/>
      <c r="AC82" s="215"/>
      <c r="AD82" s="215"/>
      <c r="AE82" s="215"/>
      <c r="AF82" s="215"/>
      <c r="AG82" s="215"/>
      <c r="AH82" s="215"/>
      <c r="AI82" s="232"/>
      <c r="AJ82" s="308"/>
      <c r="AK82" s="250"/>
      <c r="AL82" s="215"/>
      <c r="AM82" s="215"/>
      <c r="AN82" s="236"/>
      <c r="AO82" s="236"/>
      <c r="AP82" s="236"/>
      <c r="AQ82" s="236"/>
      <c r="AR82" s="215"/>
      <c r="AS82" s="232"/>
      <c r="AT82" s="308"/>
      <c r="AU82" s="250"/>
    </row>
    <row r="83" spans="3:47" ht="15" customHeight="1" x14ac:dyDescent="0.35">
      <c r="C83" s="228" t="s">
        <v>584</v>
      </c>
      <c r="D83" s="203">
        <v>951</v>
      </c>
      <c r="E83" s="204"/>
      <c r="F83" s="204" t="s">
        <v>568</v>
      </c>
      <c r="G83" s="195">
        <v>3.41</v>
      </c>
      <c r="H83" s="195">
        <v>3.54</v>
      </c>
      <c r="I83" s="195">
        <v>3.44</v>
      </c>
      <c r="J83" s="196"/>
      <c r="K83" s="195"/>
      <c r="L83" s="195">
        <v>2.9</v>
      </c>
      <c r="M83" s="195">
        <v>3.31</v>
      </c>
      <c r="N83" s="195">
        <v>3.27</v>
      </c>
      <c r="O83" s="195"/>
      <c r="P83" s="195"/>
      <c r="Q83" s="236">
        <v>3.46</v>
      </c>
      <c r="R83" s="236">
        <v>3.48</v>
      </c>
      <c r="S83" s="236">
        <v>3.5</v>
      </c>
      <c r="T83" s="236">
        <v>3.48</v>
      </c>
      <c r="U83" s="237">
        <v>3.64</v>
      </c>
      <c r="V83" s="232">
        <f t="shared" si="9"/>
        <v>3.5119999999999996</v>
      </c>
      <c r="W83" s="306">
        <f>AVERAGE(V83:V86)</f>
        <v>3.496833333333333</v>
      </c>
      <c r="X83" s="248"/>
      <c r="Y83" s="215"/>
      <c r="Z83" s="215"/>
      <c r="AA83" s="215"/>
      <c r="AB83" s="215"/>
      <c r="AC83" s="215"/>
      <c r="AD83" s="215"/>
      <c r="AE83" s="215"/>
      <c r="AF83" s="215"/>
      <c r="AG83" s="215"/>
      <c r="AH83" s="215"/>
      <c r="AI83" s="232">
        <f t="shared" ref="AI83:AI94" si="28">IFERROR(AVERAGE(AA83:AE83),0)</f>
        <v>0</v>
      </c>
      <c r="AJ83" s="306">
        <f>AVERAGE(AI83:AI86)</f>
        <v>0</v>
      </c>
      <c r="AK83" s="248"/>
      <c r="AL83" s="215"/>
      <c r="AM83" s="215"/>
      <c r="AN83" s="236"/>
      <c r="AO83" s="236"/>
      <c r="AP83" s="236"/>
      <c r="AQ83" s="236"/>
      <c r="AR83" s="237"/>
      <c r="AS83" s="232">
        <f t="shared" ref="AS83:AS86" si="29">IFERROR(AVERAGE(AL83:AR83),0)</f>
        <v>0</v>
      </c>
      <c r="AT83" s="306">
        <f>AVERAGE(AS83:AS86)</f>
        <v>0</v>
      </c>
      <c r="AU83" s="248"/>
    </row>
    <row r="84" spans="3:47" ht="15" customHeight="1" x14ac:dyDescent="0.35">
      <c r="C84" s="229"/>
      <c r="D84" s="203">
        <v>952</v>
      </c>
      <c r="E84" s="204"/>
      <c r="F84" s="204" t="s">
        <v>568</v>
      </c>
      <c r="G84" s="195">
        <v>3.41</v>
      </c>
      <c r="H84" s="195">
        <v>3.54</v>
      </c>
      <c r="I84" s="195">
        <v>3.44</v>
      </c>
      <c r="J84" s="196"/>
      <c r="K84" s="195"/>
      <c r="L84" s="195">
        <v>2.9</v>
      </c>
      <c r="M84" s="195">
        <v>3.31</v>
      </c>
      <c r="N84" s="195">
        <v>3.27</v>
      </c>
      <c r="O84" s="195"/>
      <c r="P84" s="195"/>
      <c r="Q84" s="236">
        <v>3.55</v>
      </c>
      <c r="R84" s="236">
        <v>3.65</v>
      </c>
      <c r="S84" s="236">
        <v>3.57</v>
      </c>
      <c r="T84" s="236">
        <v>3.41</v>
      </c>
      <c r="U84" s="237">
        <v>3.38</v>
      </c>
      <c r="V84" s="232">
        <f t="shared" si="9"/>
        <v>3.5119999999999996</v>
      </c>
      <c r="W84" s="307"/>
      <c r="X84" s="249"/>
      <c r="Y84" s="215"/>
      <c r="Z84" s="215"/>
      <c r="AA84" s="215"/>
      <c r="AB84" s="215"/>
      <c r="AC84" s="215"/>
      <c r="AD84" s="215"/>
      <c r="AE84" s="215"/>
      <c r="AF84" s="215"/>
      <c r="AG84" s="215"/>
      <c r="AH84" s="215"/>
      <c r="AI84" s="232">
        <f t="shared" si="28"/>
        <v>0</v>
      </c>
      <c r="AJ84" s="307"/>
      <c r="AK84" s="249"/>
      <c r="AL84" s="215"/>
      <c r="AM84" s="215"/>
      <c r="AN84" s="236"/>
      <c r="AO84" s="236"/>
      <c r="AP84" s="236"/>
      <c r="AQ84" s="236"/>
      <c r="AR84" s="237"/>
      <c r="AS84" s="232">
        <f t="shared" si="29"/>
        <v>0</v>
      </c>
      <c r="AT84" s="307"/>
      <c r="AU84" s="249"/>
    </row>
    <row r="85" spans="3:47" ht="15" customHeight="1" x14ac:dyDescent="0.35">
      <c r="C85" s="229"/>
      <c r="D85" s="203">
        <v>953</v>
      </c>
      <c r="E85" s="204"/>
      <c r="F85" s="204" t="s">
        <v>568</v>
      </c>
      <c r="G85" s="195">
        <v>3.41</v>
      </c>
      <c r="H85" s="195">
        <v>3.54</v>
      </c>
      <c r="I85" s="195">
        <v>3.44</v>
      </c>
      <c r="J85" s="196"/>
      <c r="K85" s="195"/>
      <c r="L85" s="195">
        <v>2.9</v>
      </c>
      <c r="M85" s="195">
        <v>3.31</v>
      </c>
      <c r="N85" s="195">
        <v>3.27</v>
      </c>
      <c r="O85" s="195"/>
      <c r="P85" s="195"/>
      <c r="Q85" s="236">
        <v>3.43</v>
      </c>
      <c r="R85" s="236">
        <v>3.55</v>
      </c>
      <c r="S85" s="236">
        <v>3.57</v>
      </c>
      <c r="T85" s="236">
        <v>3.44</v>
      </c>
      <c r="U85" s="237">
        <v>3.51</v>
      </c>
      <c r="V85" s="232">
        <f t="shared" si="9"/>
        <v>3.5</v>
      </c>
      <c r="W85" s="307"/>
      <c r="X85" s="249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32">
        <f t="shared" si="28"/>
        <v>0</v>
      </c>
      <c r="AJ85" s="307"/>
      <c r="AK85" s="249"/>
      <c r="AL85" s="215"/>
      <c r="AM85" s="215"/>
      <c r="AN85" s="236"/>
      <c r="AO85" s="236"/>
      <c r="AP85" s="236"/>
      <c r="AQ85" s="236"/>
      <c r="AR85" s="237"/>
      <c r="AS85" s="232">
        <f t="shared" si="29"/>
        <v>0</v>
      </c>
      <c r="AT85" s="307"/>
      <c r="AU85" s="249"/>
    </row>
    <row r="86" spans="3:47" ht="15" customHeight="1" x14ac:dyDescent="0.35">
      <c r="C86" s="230"/>
      <c r="D86" s="203">
        <v>954</v>
      </c>
      <c r="E86" s="204"/>
      <c r="F86" s="204" t="s">
        <v>568</v>
      </c>
      <c r="G86" s="195">
        <v>3.41</v>
      </c>
      <c r="H86" s="195">
        <v>3.54</v>
      </c>
      <c r="I86" s="195">
        <v>3.44</v>
      </c>
      <c r="J86" s="196"/>
      <c r="K86" s="195"/>
      <c r="L86" s="195">
        <v>2.9</v>
      </c>
      <c r="M86" s="195">
        <v>3.31</v>
      </c>
      <c r="N86" s="195">
        <v>3.27</v>
      </c>
      <c r="O86" s="195"/>
      <c r="P86" s="195"/>
      <c r="Q86" s="236"/>
      <c r="R86" s="236"/>
      <c r="S86" s="236">
        <v>3.48</v>
      </c>
      <c r="T86" s="236">
        <v>3.53</v>
      </c>
      <c r="U86" s="237">
        <v>3.38</v>
      </c>
      <c r="V86" s="232">
        <f t="shared" si="9"/>
        <v>3.4633333333333334</v>
      </c>
      <c r="W86" s="308"/>
      <c r="X86" s="250"/>
      <c r="Y86" s="215"/>
      <c r="Z86" s="215"/>
      <c r="AA86" s="215"/>
      <c r="AB86" s="215"/>
      <c r="AC86" s="215"/>
      <c r="AD86" s="215"/>
      <c r="AE86" s="215"/>
      <c r="AF86" s="215"/>
      <c r="AG86" s="215"/>
      <c r="AH86" s="215"/>
      <c r="AI86" s="232">
        <f t="shared" si="28"/>
        <v>0</v>
      </c>
      <c r="AJ86" s="308"/>
      <c r="AK86" s="250"/>
      <c r="AL86" s="215"/>
      <c r="AM86" s="215"/>
      <c r="AN86" s="236"/>
      <c r="AO86" s="236"/>
      <c r="AP86" s="236"/>
      <c r="AQ86" s="236"/>
      <c r="AR86" s="237"/>
      <c r="AS86" s="232">
        <f t="shared" si="29"/>
        <v>0</v>
      </c>
      <c r="AT86" s="308"/>
      <c r="AU86" s="250"/>
    </row>
    <row r="87" spans="3:47" ht="15.5" x14ac:dyDescent="0.35">
      <c r="C87" s="228" t="s">
        <v>585</v>
      </c>
      <c r="D87" s="203">
        <v>951</v>
      </c>
      <c r="E87" s="204"/>
      <c r="F87" s="204" t="s">
        <v>586</v>
      </c>
      <c r="G87" s="195">
        <v>3.41</v>
      </c>
      <c r="H87" s="195">
        <v>3.54</v>
      </c>
      <c r="I87" s="195">
        <v>3.44</v>
      </c>
      <c r="J87" s="196"/>
      <c r="K87" s="195"/>
      <c r="L87" s="195">
        <v>2.9</v>
      </c>
      <c r="M87" s="195">
        <v>3.31</v>
      </c>
      <c r="N87" s="195">
        <v>3.27</v>
      </c>
      <c r="O87" s="195"/>
      <c r="P87" s="195"/>
      <c r="Q87" s="236"/>
      <c r="R87" s="236"/>
      <c r="S87" s="236"/>
      <c r="T87" s="236"/>
      <c r="U87" s="237"/>
      <c r="V87" s="232">
        <f>IFERROR(AVERAGE(Q87:U87),0)</f>
        <v>0</v>
      </c>
      <c r="W87" s="306">
        <f>AVERAGE(V87:V90)</f>
        <v>0</v>
      </c>
      <c r="X87" s="248"/>
      <c r="Y87" s="215">
        <v>3.4</v>
      </c>
      <c r="Z87" s="215">
        <v>3.27</v>
      </c>
      <c r="AA87" s="215">
        <v>3.19</v>
      </c>
      <c r="AB87" s="215">
        <v>3.4</v>
      </c>
      <c r="AC87" s="215">
        <v>3.41</v>
      </c>
      <c r="AD87" s="215">
        <v>3.49</v>
      </c>
      <c r="AE87" s="215"/>
      <c r="AF87" s="215"/>
      <c r="AG87" s="215"/>
      <c r="AH87" s="215"/>
      <c r="AI87" s="232">
        <f t="shared" si="28"/>
        <v>3.3725000000000001</v>
      </c>
      <c r="AJ87" s="306">
        <f>AVERAGE(AI87:AI90)</f>
        <v>3.4281249999999996</v>
      </c>
      <c r="AK87" s="248"/>
      <c r="AL87" s="215"/>
      <c r="AM87" s="215"/>
      <c r="AN87" s="236"/>
      <c r="AO87" s="236"/>
      <c r="AP87" s="236"/>
      <c r="AQ87" s="236"/>
      <c r="AR87" s="237"/>
      <c r="AS87" s="232">
        <f>IFERROR(AVERAGE(AL87:AR87),0)</f>
        <v>0</v>
      </c>
      <c r="AT87" s="306">
        <f>AVERAGE(AS87:AS90)</f>
        <v>0</v>
      </c>
      <c r="AU87" s="248"/>
    </row>
    <row r="88" spans="3:47" ht="15.5" x14ac:dyDescent="0.35">
      <c r="C88" s="229"/>
      <c r="D88" s="203">
        <v>952</v>
      </c>
      <c r="E88" s="204"/>
      <c r="F88" s="204" t="s">
        <v>587</v>
      </c>
      <c r="G88" s="195">
        <v>3.41</v>
      </c>
      <c r="H88" s="195">
        <v>3.54</v>
      </c>
      <c r="I88" s="195">
        <v>3.44</v>
      </c>
      <c r="J88" s="196"/>
      <c r="K88" s="195"/>
      <c r="L88" s="195">
        <v>2.9</v>
      </c>
      <c r="M88" s="195">
        <v>3.31</v>
      </c>
      <c r="N88" s="195">
        <v>3.27</v>
      </c>
      <c r="O88" s="195"/>
      <c r="P88" s="195"/>
      <c r="Q88" s="236"/>
      <c r="R88" s="236"/>
      <c r="S88" s="236"/>
      <c r="T88" s="236"/>
      <c r="U88" s="237"/>
      <c r="V88" s="232">
        <f t="shared" ref="V88:V90" si="30">IFERROR(AVERAGE(Q88:U88),0)</f>
        <v>0</v>
      </c>
      <c r="W88" s="307"/>
      <c r="X88" s="249"/>
      <c r="Y88" s="215">
        <v>3.51</v>
      </c>
      <c r="Z88" s="215">
        <v>3.39</v>
      </c>
      <c r="AA88" s="215">
        <v>3.4</v>
      </c>
      <c r="AB88" s="215">
        <v>3.43</v>
      </c>
      <c r="AC88" s="215">
        <v>3.64</v>
      </c>
      <c r="AD88" s="215">
        <v>3.47</v>
      </c>
      <c r="AE88" s="215"/>
      <c r="AF88" s="215"/>
      <c r="AG88" s="215"/>
      <c r="AH88" s="215"/>
      <c r="AI88" s="232">
        <f t="shared" si="28"/>
        <v>3.4850000000000003</v>
      </c>
      <c r="AJ88" s="307"/>
      <c r="AK88" s="249"/>
      <c r="AL88" s="215"/>
      <c r="AM88" s="215"/>
      <c r="AN88" s="236"/>
      <c r="AO88" s="236"/>
      <c r="AP88" s="236"/>
      <c r="AQ88" s="236"/>
      <c r="AR88" s="237"/>
      <c r="AS88" s="232">
        <f t="shared" ref="AS88:AS90" si="31">IFERROR(AVERAGE(AL88:AR88),0)</f>
        <v>0</v>
      </c>
      <c r="AT88" s="307"/>
      <c r="AU88" s="249"/>
    </row>
    <row r="89" spans="3:47" ht="15.5" x14ac:dyDescent="0.35">
      <c r="C89" s="229"/>
      <c r="D89" s="203">
        <v>953</v>
      </c>
      <c r="E89" s="204"/>
      <c r="F89" s="204" t="s">
        <v>588</v>
      </c>
      <c r="G89" s="195">
        <v>3.41</v>
      </c>
      <c r="H89" s="195">
        <v>3.54</v>
      </c>
      <c r="I89" s="195">
        <v>3.44</v>
      </c>
      <c r="J89" s="196"/>
      <c r="K89" s="195"/>
      <c r="L89" s="195">
        <v>2.9</v>
      </c>
      <c r="M89" s="195">
        <v>3.31</v>
      </c>
      <c r="N89" s="195">
        <v>3.27</v>
      </c>
      <c r="O89" s="195"/>
      <c r="P89" s="195"/>
      <c r="Q89" s="236"/>
      <c r="R89" s="236"/>
      <c r="S89" s="236"/>
      <c r="T89" s="236"/>
      <c r="U89" s="237"/>
      <c r="V89" s="232">
        <f t="shared" si="30"/>
        <v>0</v>
      </c>
      <c r="W89" s="307"/>
      <c r="X89" s="249"/>
      <c r="Y89" s="215">
        <v>3.41</v>
      </c>
      <c r="Z89" s="215">
        <v>3.44</v>
      </c>
      <c r="AA89" s="215">
        <v>3.38</v>
      </c>
      <c r="AB89" s="215">
        <v>3.34</v>
      </c>
      <c r="AC89" s="215">
        <v>3.45</v>
      </c>
      <c r="AD89" s="215">
        <v>3.31</v>
      </c>
      <c r="AE89" s="215"/>
      <c r="AF89" s="215"/>
      <c r="AG89" s="215"/>
      <c r="AH89" s="215"/>
      <c r="AI89" s="232">
        <f t="shared" si="28"/>
        <v>3.37</v>
      </c>
      <c r="AJ89" s="307"/>
      <c r="AK89" s="249"/>
      <c r="AL89" s="215"/>
      <c r="AM89" s="215"/>
      <c r="AN89" s="236"/>
      <c r="AO89" s="236"/>
      <c r="AP89" s="236"/>
      <c r="AQ89" s="236"/>
      <c r="AR89" s="237"/>
      <c r="AS89" s="232">
        <f t="shared" si="31"/>
        <v>0</v>
      </c>
      <c r="AT89" s="307"/>
      <c r="AU89" s="249"/>
    </row>
    <row r="90" spans="3:47" ht="15.5" x14ac:dyDescent="0.35">
      <c r="C90" s="230"/>
      <c r="D90" s="203">
        <v>954</v>
      </c>
      <c r="E90" s="204"/>
      <c r="F90" s="204" t="s">
        <v>589</v>
      </c>
      <c r="G90" s="195">
        <v>3.41</v>
      </c>
      <c r="H90" s="195">
        <v>3.54</v>
      </c>
      <c r="I90" s="195">
        <v>3.44</v>
      </c>
      <c r="J90" s="196"/>
      <c r="K90" s="195"/>
      <c r="L90" s="195">
        <v>2.9</v>
      </c>
      <c r="M90" s="195">
        <v>3.31</v>
      </c>
      <c r="N90" s="195">
        <v>3.27</v>
      </c>
      <c r="O90" s="195"/>
      <c r="P90" s="195"/>
      <c r="Q90" s="236"/>
      <c r="R90" s="236"/>
      <c r="S90" s="236"/>
      <c r="T90" s="236"/>
      <c r="U90" s="237"/>
      <c r="V90" s="232">
        <f t="shared" si="30"/>
        <v>0</v>
      </c>
      <c r="W90" s="308"/>
      <c r="X90" s="250"/>
      <c r="Y90" s="215">
        <v>3.57</v>
      </c>
      <c r="Z90" s="215">
        <v>3.43</v>
      </c>
      <c r="AA90" s="215">
        <v>3.32</v>
      </c>
      <c r="AB90" s="215">
        <v>3.35</v>
      </c>
      <c r="AC90" s="215">
        <v>3.64</v>
      </c>
      <c r="AD90" s="215">
        <v>3.63</v>
      </c>
      <c r="AE90" s="215"/>
      <c r="AF90" s="215"/>
      <c r="AG90" s="215"/>
      <c r="AH90" s="215"/>
      <c r="AI90" s="232">
        <f t="shared" si="28"/>
        <v>3.4850000000000003</v>
      </c>
      <c r="AJ90" s="308"/>
      <c r="AK90" s="250"/>
      <c r="AL90" s="215"/>
      <c r="AM90" s="215"/>
      <c r="AN90" s="236"/>
      <c r="AO90" s="236"/>
      <c r="AP90" s="236"/>
      <c r="AQ90" s="236"/>
      <c r="AR90" s="237"/>
      <c r="AS90" s="232">
        <f t="shared" si="31"/>
        <v>0</v>
      </c>
      <c r="AT90" s="308"/>
      <c r="AU90" s="250"/>
    </row>
    <row r="91" spans="3:47" ht="15.5" x14ac:dyDescent="0.35">
      <c r="C91" s="228" t="s">
        <v>590</v>
      </c>
      <c r="D91" s="203">
        <v>951</v>
      </c>
      <c r="E91" s="204"/>
      <c r="F91" s="204" t="s">
        <v>528</v>
      </c>
      <c r="G91" s="195">
        <v>3.41</v>
      </c>
      <c r="H91" s="195">
        <v>3.54</v>
      </c>
      <c r="I91" s="195">
        <v>3.44</v>
      </c>
      <c r="J91" s="196"/>
      <c r="K91" s="195"/>
      <c r="L91" s="195">
        <v>2.9</v>
      </c>
      <c r="M91" s="195">
        <v>3.31</v>
      </c>
      <c r="N91" s="195">
        <v>3.27</v>
      </c>
      <c r="O91" s="195"/>
      <c r="P91" s="195"/>
      <c r="Q91" s="236">
        <v>2.99</v>
      </c>
      <c r="R91" s="236">
        <v>3.13</v>
      </c>
      <c r="S91" s="236">
        <v>3.31</v>
      </c>
      <c r="T91" s="236">
        <v>3.21</v>
      </c>
      <c r="U91" s="237">
        <v>3.21</v>
      </c>
      <c r="V91" s="232">
        <f>IFERROR(AVERAGE(Q91:U91),0)</f>
        <v>3.1700000000000004</v>
      </c>
      <c r="W91" s="306">
        <f>AVERAGE(V91:V93)</f>
        <v>3.214</v>
      </c>
      <c r="X91" s="248"/>
      <c r="Y91" s="215">
        <v>3.02</v>
      </c>
      <c r="Z91" s="215">
        <v>3.02</v>
      </c>
      <c r="AA91" s="215"/>
      <c r="AB91" s="215"/>
      <c r="AC91" s="215"/>
      <c r="AD91" s="215"/>
      <c r="AE91" s="215"/>
      <c r="AF91" s="215"/>
      <c r="AG91" s="215"/>
      <c r="AH91" s="215"/>
      <c r="AI91" s="232">
        <f t="shared" si="28"/>
        <v>0</v>
      </c>
      <c r="AJ91" s="306">
        <f>AVERAGE(AI91:AI94)</f>
        <v>0</v>
      </c>
      <c r="AK91" s="248"/>
      <c r="AL91" s="215"/>
      <c r="AM91" s="215"/>
      <c r="AN91" s="236"/>
      <c r="AO91" s="236"/>
      <c r="AP91" s="236"/>
      <c r="AQ91" s="236"/>
      <c r="AR91" s="237"/>
      <c r="AS91" s="232">
        <f>IFERROR(AVERAGE(AL91:AR91),0)</f>
        <v>0</v>
      </c>
      <c r="AT91" s="306">
        <f>AVERAGE(AS91:AS93)</f>
        <v>0</v>
      </c>
      <c r="AU91" s="248"/>
    </row>
    <row r="92" spans="3:47" ht="15.5" x14ac:dyDescent="0.35">
      <c r="C92" s="229"/>
      <c r="D92" s="203">
        <v>952</v>
      </c>
      <c r="E92" s="204"/>
      <c r="F92" s="204" t="s">
        <v>554</v>
      </c>
      <c r="G92" s="195">
        <v>3.41</v>
      </c>
      <c r="H92" s="195">
        <v>3.54</v>
      </c>
      <c r="I92" s="195">
        <v>3.44</v>
      </c>
      <c r="J92" s="196"/>
      <c r="K92" s="195"/>
      <c r="L92" s="195">
        <v>2.9</v>
      </c>
      <c r="M92" s="195">
        <v>3.31</v>
      </c>
      <c r="N92" s="195">
        <v>3.27</v>
      </c>
      <c r="O92" s="195"/>
      <c r="P92" s="195"/>
      <c r="Q92" s="236">
        <v>3</v>
      </c>
      <c r="R92" s="236">
        <v>3.16</v>
      </c>
      <c r="S92" s="236">
        <v>3.05</v>
      </c>
      <c r="T92" s="236">
        <v>3.21</v>
      </c>
      <c r="U92" s="237">
        <v>3.12</v>
      </c>
      <c r="V92" s="232">
        <f t="shared" ref="V92:V94" si="32">IFERROR(AVERAGE(Q92:U92),0)</f>
        <v>3.1080000000000005</v>
      </c>
      <c r="W92" s="307"/>
      <c r="X92" s="249"/>
      <c r="Y92" s="215">
        <v>3.19</v>
      </c>
      <c r="Z92" s="215">
        <v>3.1</v>
      </c>
      <c r="AA92" s="215"/>
      <c r="AB92" s="215"/>
      <c r="AC92" s="215"/>
      <c r="AD92" s="215"/>
      <c r="AE92" s="215"/>
      <c r="AF92" s="215"/>
      <c r="AG92" s="215"/>
      <c r="AH92" s="215"/>
      <c r="AI92" s="232">
        <f t="shared" si="28"/>
        <v>0</v>
      </c>
      <c r="AJ92" s="307"/>
      <c r="AK92" s="249"/>
      <c r="AL92" s="215"/>
      <c r="AM92" s="215"/>
      <c r="AN92" s="236"/>
      <c r="AO92" s="236"/>
      <c r="AP92" s="236"/>
      <c r="AQ92" s="236"/>
      <c r="AR92" s="237"/>
      <c r="AS92" s="232">
        <f t="shared" ref="AS92:AS94" si="33">IFERROR(AVERAGE(AL92:AR92),0)</f>
        <v>0</v>
      </c>
      <c r="AT92" s="307"/>
      <c r="AU92" s="249"/>
    </row>
    <row r="93" spans="3:47" ht="15.5" x14ac:dyDescent="0.35">
      <c r="C93" s="229"/>
      <c r="D93" s="203">
        <v>953</v>
      </c>
      <c r="E93" s="204"/>
      <c r="F93" s="204" t="s">
        <v>555</v>
      </c>
      <c r="G93" s="195">
        <v>3.41</v>
      </c>
      <c r="H93" s="195">
        <v>3.54</v>
      </c>
      <c r="I93" s="195">
        <v>3.44</v>
      </c>
      <c r="J93" s="196"/>
      <c r="K93" s="195"/>
      <c r="L93" s="195">
        <v>2.9</v>
      </c>
      <c r="M93" s="195">
        <v>3.31</v>
      </c>
      <c r="N93" s="195">
        <v>3.27</v>
      </c>
      <c r="O93" s="195"/>
      <c r="P93" s="195"/>
      <c r="Q93" s="236">
        <v>3.31</v>
      </c>
      <c r="R93" s="236">
        <v>3.3</v>
      </c>
      <c r="S93" s="236">
        <v>3.37</v>
      </c>
      <c r="T93" s="236">
        <v>3.43</v>
      </c>
      <c r="U93" s="237">
        <v>3.41</v>
      </c>
      <c r="V93" s="232">
        <f t="shared" si="32"/>
        <v>3.3639999999999999</v>
      </c>
      <c r="W93" s="307"/>
      <c r="X93" s="249"/>
      <c r="Y93" s="215">
        <v>3.47</v>
      </c>
      <c r="Z93" s="215">
        <v>3.37</v>
      </c>
      <c r="AA93" s="215"/>
      <c r="AB93" s="215"/>
      <c r="AC93" s="215"/>
      <c r="AD93" s="215"/>
      <c r="AE93" s="215"/>
      <c r="AF93" s="215"/>
      <c r="AG93" s="215"/>
      <c r="AH93" s="215"/>
      <c r="AI93" s="232">
        <f t="shared" si="28"/>
        <v>0</v>
      </c>
      <c r="AJ93" s="307"/>
      <c r="AK93" s="249"/>
      <c r="AL93" s="215"/>
      <c r="AM93" s="215"/>
      <c r="AN93" s="236"/>
      <c r="AO93" s="236"/>
      <c r="AP93" s="236"/>
      <c r="AQ93" s="236"/>
      <c r="AR93" s="237"/>
      <c r="AS93" s="232">
        <f t="shared" si="33"/>
        <v>0</v>
      </c>
      <c r="AT93" s="307"/>
      <c r="AU93" s="249"/>
    </row>
    <row r="94" spans="3:47" ht="15.5" x14ac:dyDescent="0.35">
      <c r="C94" s="230"/>
      <c r="D94" s="203">
        <v>954</v>
      </c>
      <c r="E94" s="204"/>
      <c r="F94" s="204" t="s">
        <v>556</v>
      </c>
      <c r="G94" s="195">
        <v>3.41</v>
      </c>
      <c r="H94" s="195">
        <v>3.54</v>
      </c>
      <c r="I94" s="195">
        <v>3.44</v>
      </c>
      <c r="J94" s="196"/>
      <c r="K94" s="195"/>
      <c r="L94" s="195">
        <v>2.9</v>
      </c>
      <c r="M94" s="195">
        <v>3.31</v>
      </c>
      <c r="N94" s="195">
        <v>3.27</v>
      </c>
      <c r="O94" s="195"/>
      <c r="P94" s="195"/>
      <c r="Q94" s="236"/>
      <c r="R94" s="236"/>
      <c r="S94" s="236"/>
      <c r="T94" s="236"/>
      <c r="U94" s="237"/>
      <c r="V94" s="232">
        <f t="shared" si="32"/>
        <v>0</v>
      </c>
      <c r="W94" s="308"/>
      <c r="X94" s="250"/>
      <c r="Y94" s="215"/>
      <c r="Z94" s="215"/>
      <c r="AA94" s="215"/>
      <c r="AB94" s="215"/>
      <c r="AC94" s="215"/>
      <c r="AD94" s="215"/>
      <c r="AE94" s="215"/>
      <c r="AF94" s="215"/>
      <c r="AG94" s="215"/>
      <c r="AH94" s="215"/>
      <c r="AI94" s="232">
        <f t="shared" si="28"/>
        <v>0</v>
      </c>
      <c r="AJ94" s="308"/>
      <c r="AK94" s="250"/>
      <c r="AL94" s="215"/>
      <c r="AM94" s="215"/>
      <c r="AN94" s="236"/>
      <c r="AO94" s="236"/>
      <c r="AP94" s="236"/>
      <c r="AQ94" s="236"/>
      <c r="AR94" s="237"/>
      <c r="AS94" s="232">
        <f t="shared" si="33"/>
        <v>0</v>
      </c>
      <c r="AT94" s="308"/>
      <c r="AU94" s="250"/>
    </row>
    <row r="103" spans="2:6" ht="15" thickBot="1" x14ac:dyDescent="0.4">
      <c r="B103" s="188"/>
      <c r="C103" s="188"/>
    </row>
    <row r="104" spans="2:6" ht="15" thickBot="1" x14ac:dyDescent="0.4">
      <c r="B104" s="311" t="s">
        <v>571</v>
      </c>
      <c r="C104" s="312"/>
      <c r="F104" s="274"/>
    </row>
    <row r="105" spans="2:6" ht="15" thickBot="1" x14ac:dyDescent="0.4">
      <c r="B105" s="239" t="s">
        <v>572</v>
      </c>
      <c r="C105" s="240">
        <v>4.7100000000000003E-2</v>
      </c>
    </row>
    <row r="106" spans="2:6" ht="15" thickBot="1" x14ac:dyDescent="0.4">
      <c r="B106" s="239" t="s">
        <v>573</v>
      </c>
      <c r="C106" s="240">
        <v>3.7699999999999997E-2</v>
      </c>
    </row>
    <row r="107" spans="2:6" ht="15" thickBot="1" x14ac:dyDescent="0.4">
      <c r="B107" s="239" t="s">
        <v>574</v>
      </c>
      <c r="C107" s="240">
        <v>2.8299999999999999E-2</v>
      </c>
    </row>
    <row r="108" spans="2:6" ht="15" thickBot="1" x14ac:dyDescent="0.4">
      <c r="B108" s="239" t="s">
        <v>575</v>
      </c>
      <c r="C108" s="240">
        <v>1.8800000000000001E-2</v>
      </c>
    </row>
    <row r="109" spans="2:6" ht="15" thickBot="1" x14ac:dyDescent="0.4">
      <c r="B109" s="239" t="s">
        <v>576</v>
      </c>
      <c r="C109" s="240">
        <v>9.4000000000000004E-3</v>
      </c>
    </row>
    <row r="110" spans="2:6" ht="15" thickBot="1" x14ac:dyDescent="0.4">
      <c r="B110" s="241"/>
      <c r="C110" s="241"/>
    </row>
    <row r="111" spans="2:6" ht="15" thickBot="1" x14ac:dyDescent="0.4">
      <c r="B111" s="311" t="s">
        <v>577</v>
      </c>
      <c r="C111" s="312"/>
    </row>
    <row r="112" spans="2:6" ht="15" thickBot="1" x14ac:dyDescent="0.4">
      <c r="B112" s="239" t="s">
        <v>578</v>
      </c>
      <c r="C112" s="240">
        <v>1.5699999999999999E-2</v>
      </c>
    </row>
    <row r="113" spans="2:47" ht="15" thickBot="1" x14ac:dyDescent="0.4">
      <c r="B113" s="239" t="s">
        <v>579</v>
      </c>
      <c r="C113" s="240">
        <v>3.1399999999999997E-2</v>
      </c>
    </row>
    <row r="114" spans="2:47" ht="15" thickBot="1" x14ac:dyDescent="0.4">
      <c r="B114" s="239" t="s">
        <v>580</v>
      </c>
      <c r="C114" s="240">
        <v>4.7100000000000003E-2</v>
      </c>
    </row>
    <row r="115" spans="2:47" ht="15" thickBot="1" x14ac:dyDescent="0.4">
      <c r="B115" s="239" t="s">
        <v>581</v>
      </c>
      <c r="C115" s="240">
        <v>6.2799999999999995E-2</v>
      </c>
    </row>
    <row r="116" spans="2:47" ht="15" thickBot="1" x14ac:dyDescent="0.4">
      <c r="B116" s="239" t="s">
        <v>582</v>
      </c>
      <c r="C116" s="240">
        <v>7.85E-2</v>
      </c>
    </row>
    <row r="117" spans="2:47" ht="15" thickBot="1" x14ac:dyDescent="0.4">
      <c r="B117" s="239"/>
      <c r="C117" s="240"/>
    </row>
    <row r="119" spans="2:47" ht="13.5" customHeight="1" x14ac:dyDescent="0.35">
      <c r="B119" s="202" t="s">
        <v>542</v>
      </c>
      <c r="C119" s="223" t="s">
        <v>543</v>
      </c>
      <c r="D119" s="203">
        <v>746</v>
      </c>
      <c r="E119" s="204"/>
      <c r="F119" s="210" t="s">
        <v>544</v>
      </c>
      <c r="G119" s="195">
        <v>2.71</v>
      </c>
      <c r="H119" s="195">
        <v>2.67</v>
      </c>
      <c r="I119" s="195">
        <v>2.62</v>
      </c>
      <c r="J119" s="196"/>
      <c r="K119" s="195"/>
      <c r="L119" s="195">
        <v>3.64</v>
      </c>
      <c r="M119" s="195">
        <v>3.21</v>
      </c>
      <c r="N119" s="195">
        <v>3.61</v>
      </c>
      <c r="O119" s="195">
        <v>3.73</v>
      </c>
      <c r="P119" s="195"/>
      <c r="Q119" s="211">
        <v>3.21</v>
      </c>
      <c r="R119" s="211">
        <v>3.6</v>
      </c>
      <c r="S119" s="211">
        <v>3.46</v>
      </c>
      <c r="T119" s="211">
        <v>3.88</v>
      </c>
      <c r="U119" s="216" t="s">
        <v>569</v>
      </c>
      <c r="V119" s="232">
        <f>IFERROR(AVERAGE(Q119:U119),0)</f>
        <v>3.5374999999999996</v>
      </c>
      <c r="W119" s="232"/>
      <c r="X119" s="242">
        <v>0</v>
      </c>
      <c r="Y119" s="211" t="s">
        <v>557</v>
      </c>
      <c r="Z119" s="211"/>
      <c r="AA119" s="211"/>
      <c r="AB119" s="211"/>
      <c r="AC119" s="211"/>
      <c r="AD119" s="211"/>
      <c r="AE119" s="211"/>
      <c r="AF119" s="211"/>
      <c r="AG119" s="211"/>
      <c r="AH119" s="211"/>
      <c r="AI119" s="232">
        <f>IFERROR(AVERAGE(AA119:AE119),0)</f>
        <v>0</v>
      </c>
      <c r="AJ119" s="232"/>
      <c r="AK119" s="242">
        <v>0</v>
      </c>
      <c r="AL119" s="211"/>
      <c r="AM119" s="211"/>
      <c r="AN119" s="211"/>
      <c r="AO119" s="211"/>
      <c r="AP119" s="211">
        <v>3.46</v>
      </c>
      <c r="AQ119" s="211">
        <v>3.88</v>
      </c>
      <c r="AR119" s="216" t="s">
        <v>569</v>
      </c>
      <c r="AS119" s="232">
        <f>IFERROR(AVERAGE(AL119:AR119),0)</f>
        <v>3.67</v>
      </c>
      <c r="AT119" s="232"/>
      <c r="AU119" s="242">
        <v>0</v>
      </c>
    </row>
  </sheetData>
  <autoFilter ref="A1:AK1" xr:uid="{00000000-0009-0000-0000-000000000000}">
    <sortState xmlns:xlrd2="http://schemas.microsoft.com/office/spreadsheetml/2017/richdata2" ref="A2:AH25">
      <sortCondition ref="A1"/>
    </sortState>
  </autoFilter>
  <mergeCells count="50">
    <mergeCell ref="B104:C104"/>
    <mergeCell ref="B111:C111"/>
    <mergeCell ref="W27:W30"/>
    <mergeCell ref="W31:W34"/>
    <mergeCell ref="W35:W38"/>
    <mergeCell ref="W39:W42"/>
    <mergeCell ref="W47:W50"/>
    <mergeCell ref="W75:W78"/>
    <mergeCell ref="W79:W82"/>
    <mergeCell ref="W83:W86"/>
    <mergeCell ref="W51:W54"/>
    <mergeCell ref="W55:W58"/>
    <mergeCell ref="W59:W62"/>
    <mergeCell ref="W63:W66"/>
    <mergeCell ref="W67:W70"/>
    <mergeCell ref="W71:W74"/>
    <mergeCell ref="AJ27:AJ30"/>
    <mergeCell ref="AJ31:AJ34"/>
    <mergeCell ref="AJ35:AJ38"/>
    <mergeCell ref="AJ39:AJ42"/>
    <mergeCell ref="AJ47:AJ50"/>
    <mergeCell ref="AJ51:AJ54"/>
    <mergeCell ref="AJ55:AJ58"/>
    <mergeCell ref="AJ59:AJ62"/>
    <mergeCell ref="AJ63:AJ66"/>
    <mergeCell ref="AJ67:AJ70"/>
    <mergeCell ref="W87:W90"/>
    <mergeCell ref="AJ87:AJ90"/>
    <mergeCell ref="W91:W94"/>
    <mergeCell ref="AJ91:AJ94"/>
    <mergeCell ref="AJ71:AJ74"/>
    <mergeCell ref="AJ75:AJ78"/>
    <mergeCell ref="AJ79:AJ82"/>
    <mergeCell ref="AJ83:AJ86"/>
    <mergeCell ref="AT27:AT30"/>
    <mergeCell ref="AT31:AT34"/>
    <mergeCell ref="AT35:AT38"/>
    <mergeCell ref="AT39:AT42"/>
    <mergeCell ref="AT47:AT50"/>
    <mergeCell ref="AT51:AT54"/>
    <mergeCell ref="AT55:AT58"/>
    <mergeCell ref="AT59:AT62"/>
    <mergeCell ref="AT63:AT66"/>
    <mergeCell ref="AT67:AT70"/>
    <mergeCell ref="AT91:AT94"/>
    <mergeCell ref="AT71:AT74"/>
    <mergeCell ref="AT75:AT78"/>
    <mergeCell ref="AT79:AT82"/>
    <mergeCell ref="AT83:AT86"/>
    <mergeCell ref="AT87:AT90"/>
  </mergeCells>
  <conditionalFormatting sqref="G2:P6">
    <cfRule type="cellIs" dxfId="28" priority="51" operator="greaterThanOrEqual">
      <formula>3.35</formula>
    </cfRule>
    <cfRule type="cellIs" dxfId="27" priority="52" operator="between">
      <formula>3</formula>
      <formula>3.35</formula>
    </cfRule>
    <cfRule type="cellIs" dxfId="26" priority="53" operator="between">
      <formula>3</formula>
      <formula>1.1</formula>
    </cfRule>
  </conditionalFormatting>
  <conditionalFormatting sqref="G10:P12 G13:L13 N13:P13 G17:P25">
    <cfRule type="cellIs" dxfId="25" priority="84" operator="greaterThanOrEqual">
      <formula>3.35</formula>
    </cfRule>
    <cfRule type="cellIs" dxfId="24" priority="85" operator="between">
      <formula>3</formula>
      <formula>3.35</formula>
    </cfRule>
    <cfRule type="cellIs" dxfId="23" priority="86" operator="between">
      <formula>3</formula>
      <formula>1.1</formula>
    </cfRule>
  </conditionalFormatting>
  <conditionalFormatting sqref="G14:P15">
    <cfRule type="cellIs" dxfId="22" priority="96" operator="greaterThanOrEqual">
      <formula>3.35</formula>
    </cfRule>
    <cfRule type="cellIs" dxfId="21" priority="97" operator="between">
      <formula>3</formula>
      <formula>3.35</formula>
    </cfRule>
    <cfRule type="cellIs" dxfId="20" priority="98" operator="between">
      <formula>3</formula>
      <formula>1.1</formula>
    </cfRule>
  </conditionalFormatting>
  <conditionalFormatting sqref="G27:P94">
    <cfRule type="cellIs" dxfId="19" priority="1" operator="greaterThanOrEqual">
      <formula>3.35</formula>
    </cfRule>
    <cfRule type="cellIs" dxfId="18" priority="2" operator="between">
      <formula>3</formula>
      <formula>3.35</formula>
    </cfRule>
    <cfRule type="cellIs" dxfId="17" priority="3" operator="between">
      <formula>3</formula>
      <formula>1.1</formula>
    </cfRule>
  </conditionalFormatting>
  <pageMargins left="0.7" right="0.7" top="0.75" bottom="0.75" header="0.3" footer="0.3"/>
  <pageSetup paperSize="9" orientation="portrait" verticalDpi="0" copies="2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filterMode="1">
    <tabColor rgb="FF00B0F0"/>
    <pageSetUpPr fitToPage="1"/>
  </sheetPr>
  <dimension ref="A1:O325"/>
  <sheetViews>
    <sheetView topLeftCell="A331" zoomScale="90" zoomScaleNormal="90" workbookViewId="0">
      <selection activeCell="K341" sqref="K341"/>
    </sheetView>
  </sheetViews>
  <sheetFormatPr defaultColWidth="8.81640625" defaultRowHeight="14" x14ac:dyDescent="0.3"/>
  <cols>
    <col min="1" max="1" width="24.26953125" style="1" bestFit="1" customWidth="1"/>
    <col min="2" max="2" width="12.7265625" style="35" hidden="1" customWidth="1"/>
    <col min="3" max="3" width="14.81640625" style="32" customWidth="1"/>
    <col min="4" max="4" width="11.81640625" style="33" hidden="1" customWidth="1"/>
    <col min="5" max="5" width="7.453125" style="34" customWidth="1"/>
    <col min="6" max="6" width="11" style="73" customWidth="1"/>
    <col min="7" max="7" width="14" style="106" customWidth="1"/>
    <col min="8" max="8" width="11" style="100" hidden="1" customWidth="1"/>
    <col min="9" max="9" width="12.1796875" style="30" hidden="1" customWidth="1"/>
    <col min="10" max="10" width="20.81640625" style="1" bestFit="1" customWidth="1"/>
    <col min="11" max="11" width="14.54296875" style="1" bestFit="1" customWidth="1"/>
    <col min="12" max="16384" width="8.81640625" style="1"/>
  </cols>
  <sheetData>
    <row r="1" spans="1:10" s="36" customFormat="1" ht="28" customHeight="1" x14ac:dyDescent="0.35">
      <c r="A1" s="79" t="s">
        <v>15</v>
      </c>
      <c r="B1" s="78" t="s">
        <v>16</v>
      </c>
      <c r="C1" s="76" t="s">
        <v>253</v>
      </c>
      <c r="D1" s="77" t="s">
        <v>241</v>
      </c>
      <c r="E1" s="77" t="s">
        <v>242</v>
      </c>
      <c r="F1" s="77" t="s">
        <v>259</v>
      </c>
      <c r="G1" s="102" t="s">
        <v>387</v>
      </c>
      <c r="H1" s="38" t="s">
        <v>352</v>
      </c>
      <c r="I1" s="38" t="s">
        <v>388</v>
      </c>
    </row>
    <row r="2" spans="1:10" ht="15.65" hidden="1" customHeight="1" x14ac:dyDescent="0.25">
      <c r="A2" s="40" t="s">
        <v>4</v>
      </c>
      <c r="B2" s="45"/>
      <c r="C2" s="46" t="s">
        <v>246</v>
      </c>
      <c r="D2" s="47">
        <v>109095</v>
      </c>
      <c r="E2" s="48">
        <f t="shared" ref="E2:E14" si="0">D2/30</f>
        <v>3636.5</v>
      </c>
      <c r="F2" s="70">
        <v>45432</v>
      </c>
      <c r="G2" s="70"/>
      <c r="H2" s="70"/>
      <c r="I2" s="31">
        <v>3.33</v>
      </c>
    </row>
    <row r="3" spans="1:10" ht="15.65" hidden="1" customHeight="1" x14ac:dyDescent="0.25">
      <c r="A3" s="40" t="s">
        <v>14</v>
      </c>
      <c r="B3" s="45"/>
      <c r="C3" s="46" t="s">
        <v>252</v>
      </c>
      <c r="D3" s="49">
        <v>64764</v>
      </c>
      <c r="E3" s="50">
        <f t="shared" si="0"/>
        <v>2158.8000000000002</v>
      </c>
      <c r="F3" s="70">
        <v>45432</v>
      </c>
      <c r="G3" s="70"/>
      <c r="H3" s="70"/>
      <c r="I3" s="31">
        <v>3.56</v>
      </c>
    </row>
    <row r="4" spans="1:10" ht="15.65" hidden="1" customHeight="1" x14ac:dyDescent="0.25">
      <c r="A4" s="40" t="s">
        <v>13</v>
      </c>
      <c r="B4" s="45"/>
      <c r="C4" s="46" t="s">
        <v>252</v>
      </c>
      <c r="D4" s="49">
        <v>62276</v>
      </c>
      <c r="E4" s="50">
        <f t="shared" si="0"/>
        <v>2075.8666666666668</v>
      </c>
      <c r="F4" s="70">
        <v>45432</v>
      </c>
      <c r="G4" s="70"/>
      <c r="H4" s="70"/>
      <c r="I4" s="31">
        <v>3.53</v>
      </c>
    </row>
    <row r="5" spans="1:10" ht="15.65" hidden="1" customHeight="1" x14ac:dyDescent="0.25">
      <c r="A5" s="40" t="s">
        <v>8</v>
      </c>
      <c r="B5" s="45"/>
      <c r="C5" s="46" t="s">
        <v>252</v>
      </c>
      <c r="D5" s="49">
        <v>58793</v>
      </c>
      <c r="E5" s="50">
        <f t="shared" si="0"/>
        <v>1959.7666666666667</v>
      </c>
      <c r="F5" s="70">
        <v>45432</v>
      </c>
      <c r="G5" s="70"/>
      <c r="H5" s="70"/>
      <c r="I5" s="31">
        <v>3.29</v>
      </c>
      <c r="J5" s="1" t="s">
        <v>279</v>
      </c>
    </row>
    <row r="6" spans="1:10" ht="15.65" hidden="1" customHeight="1" x14ac:dyDescent="0.25">
      <c r="A6" s="40" t="s">
        <v>0</v>
      </c>
      <c r="B6" s="45"/>
      <c r="C6" s="46" t="s">
        <v>248</v>
      </c>
      <c r="D6" s="49">
        <v>49795</v>
      </c>
      <c r="E6" s="50">
        <f t="shared" si="0"/>
        <v>1659.8333333333333</v>
      </c>
      <c r="F6" s="70">
        <v>45432</v>
      </c>
      <c r="G6" s="70"/>
      <c r="H6" s="70"/>
      <c r="I6" s="31">
        <v>3.31</v>
      </c>
    </row>
    <row r="7" spans="1:10" ht="15.65" hidden="1" customHeight="1" x14ac:dyDescent="0.25">
      <c r="A7" s="40" t="s">
        <v>10</v>
      </c>
      <c r="B7" s="45"/>
      <c r="C7" s="46" t="s">
        <v>252</v>
      </c>
      <c r="D7" s="49">
        <v>38548</v>
      </c>
      <c r="E7" s="50">
        <f t="shared" si="0"/>
        <v>1284.9333333333334</v>
      </c>
      <c r="F7" s="70">
        <v>45432</v>
      </c>
      <c r="G7" s="70"/>
      <c r="H7" s="70"/>
      <c r="I7" s="31">
        <v>3.42</v>
      </c>
    </row>
    <row r="8" spans="1:10" ht="15.65" hidden="1" customHeight="1" x14ac:dyDescent="0.25">
      <c r="A8" s="40" t="s">
        <v>33</v>
      </c>
      <c r="B8" s="45" t="s">
        <v>18</v>
      </c>
      <c r="C8" s="46" t="s">
        <v>252</v>
      </c>
      <c r="D8" s="49">
        <v>34248</v>
      </c>
      <c r="E8" s="50">
        <f t="shared" si="0"/>
        <v>1141.5999999999999</v>
      </c>
      <c r="F8" s="70">
        <v>45432</v>
      </c>
      <c r="G8" s="70"/>
      <c r="H8" s="70"/>
      <c r="I8" s="31">
        <v>3.26</v>
      </c>
    </row>
    <row r="9" spans="1:10" ht="15.65" hidden="1" customHeight="1" x14ac:dyDescent="0.25">
      <c r="A9" s="40" t="s">
        <v>24</v>
      </c>
      <c r="B9" s="45" t="s">
        <v>18</v>
      </c>
      <c r="C9" s="46" t="s">
        <v>252</v>
      </c>
      <c r="D9" s="49">
        <v>33490</v>
      </c>
      <c r="E9" s="50">
        <f t="shared" si="0"/>
        <v>1116.3333333333333</v>
      </c>
      <c r="F9" s="70">
        <v>45432</v>
      </c>
      <c r="G9" s="70"/>
      <c r="H9" s="70"/>
      <c r="I9" s="31">
        <v>3.02</v>
      </c>
    </row>
    <row r="10" spans="1:10" ht="15.65" hidden="1" customHeight="1" x14ac:dyDescent="0.25">
      <c r="A10" s="40" t="s">
        <v>12</v>
      </c>
      <c r="B10" s="45"/>
      <c r="C10" s="46" t="s">
        <v>252</v>
      </c>
      <c r="D10" s="49">
        <v>24836</v>
      </c>
      <c r="E10" s="50">
        <f t="shared" si="0"/>
        <v>827.86666666666667</v>
      </c>
      <c r="F10" s="70">
        <v>45432</v>
      </c>
      <c r="G10" s="70"/>
      <c r="H10" s="70"/>
      <c r="I10" s="31">
        <v>2.68</v>
      </c>
    </row>
    <row r="11" spans="1:10" ht="15.65" hidden="1" customHeight="1" x14ac:dyDescent="0.25">
      <c r="A11" s="40" t="s">
        <v>9</v>
      </c>
      <c r="B11" s="45"/>
      <c r="C11" s="46" t="s">
        <v>252</v>
      </c>
      <c r="D11" s="49">
        <v>24288</v>
      </c>
      <c r="E11" s="50">
        <f t="shared" si="0"/>
        <v>809.6</v>
      </c>
      <c r="F11" s="70">
        <v>45432</v>
      </c>
      <c r="G11" s="70"/>
      <c r="H11" s="70"/>
      <c r="I11" s="31">
        <v>3.41</v>
      </c>
    </row>
    <row r="12" spans="1:10" ht="15.65" hidden="1" customHeight="1" x14ac:dyDescent="0.25">
      <c r="A12" s="40" t="s">
        <v>178</v>
      </c>
      <c r="B12" s="45" t="s">
        <v>18</v>
      </c>
      <c r="C12" s="46" t="s">
        <v>246</v>
      </c>
      <c r="D12" s="47">
        <v>22840</v>
      </c>
      <c r="E12" s="48">
        <f t="shared" si="0"/>
        <v>761.33333333333337</v>
      </c>
      <c r="F12" s="70">
        <v>45435</v>
      </c>
      <c r="G12" s="70"/>
      <c r="H12" s="70"/>
      <c r="I12" s="31">
        <v>3.34</v>
      </c>
    </row>
    <row r="13" spans="1:10" ht="15.65" hidden="1" customHeight="1" x14ac:dyDescent="0.25">
      <c r="A13" s="40" t="s">
        <v>170</v>
      </c>
      <c r="B13" s="45" t="s">
        <v>18</v>
      </c>
      <c r="C13" s="46" t="s">
        <v>246</v>
      </c>
      <c r="D13" s="47">
        <v>22470</v>
      </c>
      <c r="E13" s="48">
        <f t="shared" si="0"/>
        <v>749</v>
      </c>
      <c r="F13" s="70">
        <v>45435</v>
      </c>
      <c r="G13" s="70"/>
      <c r="H13" s="70"/>
      <c r="I13" s="31">
        <v>3.73</v>
      </c>
    </row>
    <row r="14" spans="1:10" ht="15.65" hidden="1" customHeight="1" x14ac:dyDescent="0.25">
      <c r="A14" s="40" t="s">
        <v>2</v>
      </c>
      <c r="B14" s="45"/>
      <c r="C14" s="46" t="s">
        <v>246</v>
      </c>
      <c r="D14" s="47">
        <v>21850</v>
      </c>
      <c r="E14" s="48">
        <f t="shared" si="0"/>
        <v>728.33333333333337</v>
      </c>
      <c r="F14" s="70">
        <v>45435</v>
      </c>
      <c r="G14" s="70"/>
      <c r="H14" s="70"/>
      <c r="I14" s="31">
        <v>3.39</v>
      </c>
    </row>
    <row r="15" spans="1:10" ht="15.65" customHeight="1" x14ac:dyDescent="0.3">
      <c r="A15" s="108" t="s">
        <v>381</v>
      </c>
      <c r="B15" s="97" t="s">
        <v>18</v>
      </c>
      <c r="C15" s="109" t="s">
        <v>250</v>
      </c>
      <c r="D15" s="47"/>
      <c r="E15" s="110"/>
      <c r="F15" s="111">
        <v>45468</v>
      </c>
      <c r="G15" s="107">
        <v>2.2400000000000002</v>
      </c>
      <c r="H15" s="98">
        <v>3.33</v>
      </c>
      <c r="I15" s="31">
        <v>11.62</v>
      </c>
    </row>
    <row r="16" spans="1:10" ht="15.65" hidden="1" customHeight="1" x14ac:dyDescent="0.25">
      <c r="A16" s="64" t="s">
        <v>191</v>
      </c>
      <c r="B16" s="45" t="s">
        <v>18</v>
      </c>
      <c r="C16" s="65" t="s">
        <v>246</v>
      </c>
      <c r="D16" s="68">
        <v>20650</v>
      </c>
      <c r="E16" s="69">
        <f>D16/30</f>
        <v>688.33333333333337</v>
      </c>
      <c r="F16" s="71">
        <v>45435</v>
      </c>
      <c r="G16" s="71"/>
      <c r="H16" s="71"/>
      <c r="I16" s="31">
        <v>3.25</v>
      </c>
    </row>
    <row r="17" spans="1:9" ht="15.65" hidden="1" customHeight="1" x14ac:dyDescent="0.25">
      <c r="A17" s="40" t="s">
        <v>217</v>
      </c>
      <c r="B17" s="45" t="s">
        <v>18</v>
      </c>
      <c r="C17" s="46" t="s">
        <v>246</v>
      </c>
      <c r="D17" s="47">
        <v>19930</v>
      </c>
      <c r="E17" s="48">
        <f>D17/30</f>
        <v>664.33333333333337</v>
      </c>
      <c r="F17" s="70">
        <v>45435</v>
      </c>
      <c r="G17" s="70"/>
      <c r="H17" s="70"/>
      <c r="I17" s="31">
        <v>3.01</v>
      </c>
    </row>
    <row r="18" spans="1:9" ht="15.65" customHeight="1" x14ac:dyDescent="0.3">
      <c r="A18" s="108" t="s">
        <v>378</v>
      </c>
      <c r="B18" s="97" t="s">
        <v>18</v>
      </c>
      <c r="C18" s="109" t="s">
        <v>250</v>
      </c>
      <c r="D18" s="47"/>
      <c r="E18" s="110"/>
      <c r="F18" s="111">
        <v>45468</v>
      </c>
      <c r="G18" s="107">
        <v>2.31</v>
      </c>
      <c r="H18" s="98">
        <v>3.33</v>
      </c>
      <c r="I18" s="31">
        <v>11.76</v>
      </c>
    </row>
    <row r="19" spans="1:9" ht="15.65" hidden="1" customHeight="1" x14ac:dyDescent="0.25">
      <c r="A19" s="64" t="s">
        <v>34</v>
      </c>
      <c r="B19" s="45" t="s">
        <v>18</v>
      </c>
      <c r="C19" s="65" t="s">
        <v>252</v>
      </c>
      <c r="D19" s="66">
        <v>18968</v>
      </c>
      <c r="E19" s="67">
        <f>D19/30</f>
        <v>632.26666666666665</v>
      </c>
      <c r="F19" s="71">
        <v>45435</v>
      </c>
      <c r="G19" s="71"/>
      <c r="H19" s="71"/>
      <c r="I19" s="31">
        <v>2.83</v>
      </c>
    </row>
    <row r="20" spans="1:9" ht="15.65" hidden="1" customHeight="1" x14ac:dyDescent="0.25">
      <c r="A20" s="40" t="s">
        <v>11</v>
      </c>
      <c r="B20" s="45"/>
      <c r="C20" s="46" t="s">
        <v>252</v>
      </c>
      <c r="D20" s="49">
        <v>18551</v>
      </c>
      <c r="E20" s="50">
        <f>D20/30</f>
        <v>618.36666666666667</v>
      </c>
      <c r="F20" s="70">
        <v>45435</v>
      </c>
      <c r="G20" s="70"/>
      <c r="H20" s="70"/>
      <c r="I20" s="31">
        <v>2.71</v>
      </c>
    </row>
    <row r="21" spans="1:9" ht="15.65" customHeight="1" x14ac:dyDescent="0.3">
      <c r="A21" s="108" t="s">
        <v>369</v>
      </c>
      <c r="B21" s="97" t="s">
        <v>18</v>
      </c>
      <c r="C21" s="109" t="s">
        <v>250</v>
      </c>
      <c r="D21" s="47"/>
      <c r="E21" s="110"/>
      <c r="F21" s="111">
        <v>45468</v>
      </c>
      <c r="G21" s="107">
        <v>2.5</v>
      </c>
      <c r="H21" s="98">
        <v>3.02</v>
      </c>
      <c r="I21" s="31">
        <v>10.97</v>
      </c>
    </row>
    <row r="22" spans="1:9" ht="15.65" hidden="1" customHeight="1" x14ac:dyDescent="0.25">
      <c r="A22" s="40" t="s">
        <v>31</v>
      </c>
      <c r="B22" s="45" t="s">
        <v>18</v>
      </c>
      <c r="C22" s="46" t="s">
        <v>252</v>
      </c>
      <c r="D22" s="49">
        <v>18113</v>
      </c>
      <c r="E22" s="50">
        <f t="shared" ref="E22:E34" si="1">D22/30</f>
        <v>603.76666666666665</v>
      </c>
      <c r="F22" s="70">
        <v>45438</v>
      </c>
      <c r="G22" s="70"/>
      <c r="H22" s="70"/>
      <c r="I22" s="31">
        <v>3.6</v>
      </c>
    </row>
    <row r="23" spans="1:9" ht="15.65" hidden="1" customHeight="1" x14ac:dyDescent="0.25">
      <c r="A23" s="40" t="s">
        <v>5</v>
      </c>
      <c r="B23" s="45"/>
      <c r="C23" s="46" t="s">
        <v>246</v>
      </c>
      <c r="D23" s="47">
        <v>17820</v>
      </c>
      <c r="E23" s="48">
        <f t="shared" si="1"/>
        <v>594</v>
      </c>
      <c r="F23" s="70">
        <v>45438</v>
      </c>
      <c r="G23" s="70"/>
      <c r="H23" s="70"/>
      <c r="I23" s="31">
        <v>2.91</v>
      </c>
    </row>
    <row r="24" spans="1:9" ht="15.65" customHeight="1" x14ac:dyDescent="0.3">
      <c r="A24" s="108" t="s">
        <v>112</v>
      </c>
      <c r="B24" s="45" t="s">
        <v>18</v>
      </c>
      <c r="C24" s="109" t="s">
        <v>250</v>
      </c>
      <c r="D24" s="51">
        <v>18992</v>
      </c>
      <c r="E24" s="110">
        <f t="shared" si="1"/>
        <v>633.06666666666672</v>
      </c>
      <c r="F24" s="111">
        <v>45468</v>
      </c>
      <c r="G24" s="107">
        <v>2.57</v>
      </c>
      <c r="H24" s="98">
        <v>3.24</v>
      </c>
      <c r="I24" s="31">
        <v>11.8</v>
      </c>
    </row>
    <row r="25" spans="1:9" ht="15.65" hidden="1" customHeight="1" x14ac:dyDescent="0.25">
      <c r="A25" s="42" t="s">
        <v>46</v>
      </c>
      <c r="B25" s="45" t="s">
        <v>18</v>
      </c>
      <c r="C25" s="46" t="s">
        <v>247</v>
      </c>
      <c r="D25" s="51">
        <v>17502</v>
      </c>
      <c r="E25" s="50">
        <f t="shared" si="1"/>
        <v>583.4</v>
      </c>
      <c r="F25" s="70">
        <v>45438</v>
      </c>
      <c r="G25" s="70"/>
      <c r="H25" s="70"/>
      <c r="I25" s="31">
        <v>2.99</v>
      </c>
    </row>
    <row r="26" spans="1:9" ht="15.65" hidden="1" customHeight="1" x14ac:dyDescent="0.25">
      <c r="A26" s="42" t="s">
        <v>48</v>
      </c>
      <c r="B26" s="45" t="s">
        <v>18</v>
      </c>
      <c r="C26" s="46" t="s">
        <v>247</v>
      </c>
      <c r="D26" s="51">
        <v>17058</v>
      </c>
      <c r="E26" s="50">
        <f t="shared" si="1"/>
        <v>568.6</v>
      </c>
      <c r="F26" s="70">
        <v>45438</v>
      </c>
      <c r="G26" s="70"/>
      <c r="H26" s="70"/>
      <c r="I26" s="31">
        <v>3.2</v>
      </c>
    </row>
    <row r="27" spans="1:9" ht="15.65" hidden="1" customHeight="1" x14ac:dyDescent="0.25">
      <c r="A27" s="40" t="s">
        <v>17</v>
      </c>
      <c r="B27" s="45" t="s">
        <v>18</v>
      </c>
      <c r="C27" s="46" t="s">
        <v>252</v>
      </c>
      <c r="D27" s="49">
        <v>17002</v>
      </c>
      <c r="E27" s="50">
        <f t="shared" si="1"/>
        <v>566.73333333333335</v>
      </c>
      <c r="F27" s="70">
        <v>45438</v>
      </c>
      <c r="G27" s="70"/>
      <c r="H27" s="70"/>
      <c r="I27" s="31">
        <v>3.58</v>
      </c>
    </row>
    <row r="28" spans="1:9" ht="15.65" hidden="1" customHeight="1" x14ac:dyDescent="0.25">
      <c r="A28" s="40" t="s">
        <v>168</v>
      </c>
      <c r="B28" s="45" t="s">
        <v>18</v>
      </c>
      <c r="C28" s="46" t="s">
        <v>246</v>
      </c>
      <c r="D28" s="47">
        <v>16560</v>
      </c>
      <c r="E28" s="48">
        <f t="shared" si="1"/>
        <v>552</v>
      </c>
      <c r="F28" s="70">
        <v>45438</v>
      </c>
      <c r="G28" s="70"/>
      <c r="H28" s="70"/>
      <c r="I28" s="31">
        <v>2.52</v>
      </c>
    </row>
    <row r="29" spans="1:9" ht="15.65" hidden="1" customHeight="1" x14ac:dyDescent="0.25">
      <c r="A29" s="40" t="s">
        <v>215</v>
      </c>
      <c r="B29" s="45" t="s">
        <v>18</v>
      </c>
      <c r="C29" s="46" t="s">
        <v>246</v>
      </c>
      <c r="D29" s="47">
        <v>15310</v>
      </c>
      <c r="E29" s="48">
        <f t="shared" si="1"/>
        <v>510.33333333333331</v>
      </c>
      <c r="F29" s="70">
        <v>45438</v>
      </c>
      <c r="G29" s="70"/>
      <c r="H29" s="70"/>
      <c r="I29" s="31">
        <v>3.53</v>
      </c>
    </row>
    <row r="30" spans="1:9" ht="15.65" hidden="1" customHeight="1" x14ac:dyDescent="0.25">
      <c r="A30" s="42" t="s">
        <v>244</v>
      </c>
      <c r="B30" s="45"/>
      <c r="C30" s="46" t="s">
        <v>251</v>
      </c>
      <c r="D30" s="51">
        <v>14941</v>
      </c>
      <c r="E30" s="50">
        <f t="shared" si="1"/>
        <v>498.03333333333336</v>
      </c>
      <c r="F30" s="70">
        <v>45438</v>
      </c>
      <c r="G30" s="70"/>
      <c r="H30" s="70"/>
      <c r="I30" s="31">
        <v>3.46</v>
      </c>
    </row>
    <row r="31" spans="1:9" ht="15.65" hidden="1" customHeight="1" x14ac:dyDescent="0.25">
      <c r="A31" s="40" t="s">
        <v>207</v>
      </c>
      <c r="B31" s="45" t="s">
        <v>18</v>
      </c>
      <c r="C31" s="46" t="s">
        <v>246</v>
      </c>
      <c r="D31" s="47">
        <v>14920</v>
      </c>
      <c r="E31" s="48">
        <f t="shared" si="1"/>
        <v>497.33333333333331</v>
      </c>
      <c r="F31" s="70">
        <v>45438</v>
      </c>
      <c r="G31" s="70"/>
      <c r="H31" s="70"/>
      <c r="I31" s="31">
        <v>3.31</v>
      </c>
    </row>
    <row r="32" spans="1:9" ht="15.65" hidden="1" customHeight="1" x14ac:dyDescent="0.25">
      <c r="A32" s="40" t="s">
        <v>1</v>
      </c>
      <c r="B32" s="45"/>
      <c r="C32" s="46" t="s">
        <v>246</v>
      </c>
      <c r="D32" s="47">
        <v>14880</v>
      </c>
      <c r="E32" s="48">
        <f t="shared" si="1"/>
        <v>496</v>
      </c>
      <c r="F32" s="70">
        <v>45442</v>
      </c>
      <c r="G32" s="70"/>
      <c r="H32" s="70"/>
      <c r="I32" s="31">
        <v>3.04</v>
      </c>
    </row>
    <row r="33" spans="1:10" ht="15.65" hidden="1" customHeight="1" x14ac:dyDescent="0.25">
      <c r="A33" s="40" t="s">
        <v>213</v>
      </c>
      <c r="B33" s="45" t="s">
        <v>18</v>
      </c>
      <c r="C33" s="46" t="s">
        <v>246</v>
      </c>
      <c r="D33" s="47">
        <v>14860</v>
      </c>
      <c r="E33" s="48">
        <f t="shared" si="1"/>
        <v>495.33333333333331</v>
      </c>
      <c r="F33" s="70">
        <v>45442</v>
      </c>
      <c r="G33" s="70"/>
      <c r="H33" s="70"/>
      <c r="I33" s="31">
        <v>3.2</v>
      </c>
    </row>
    <row r="34" spans="1:10" ht="15.65" hidden="1" customHeight="1" x14ac:dyDescent="0.25">
      <c r="A34" s="40" t="s">
        <v>164</v>
      </c>
      <c r="B34" s="45" t="s">
        <v>18</v>
      </c>
      <c r="C34" s="46" t="s">
        <v>246</v>
      </c>
      <c r="D34" s="47">
        <v>13660</v>
      </c>
      <c r="E34" s="48">
        <f t="shared" si="1"/>
        <v>455.33333333333331</v>
      </c>
      <c r="F34" s="70">
        <v>45442</v>
      </c>
      <c r="G34" s="70"/>
      <c r="H34" s="70"/>
      <c r="I34" s="31">
        <v>2.96</v>
      </c>
    </row>
    <row r="35" spans="1:10" ht="15.65" customHeight="1" x14ac:dyDescent="0.3">
      <c r="A35" s="112" t="s">
        <v>384</v>
      </c>
      <c r="B35" s="97" t="s">
        <v>18</v>
      </c>
      <c r="C35" s="109" t="s">
        <v>250</v>
      </c>
      <c r="D35" s="47"/>
      <c r="E35" s="113"/>
      <c r="F35" s="111">
        <v>45468</v>
      </c>
      <c r="G35" s="107">
        <v>2.66</v>
      </c>
      <c r="H35" s="119">
        <v>3.06</v>
      </c>
      <c r="I35" s="120">
        <v>11.55</v>
      </c>
      <c r="J35" s="1" t="s">
        <v>430</v>
      </c>
    </row>
    <row r="36" spans="1:10" ht="15.65" hidden="1" customHeight="1" x14ac:dyDescent="0.25">
      <c r="A36" s="42" t="s">
        <v>38</v>
      </c>
      <c r="B36" s="45" t="s">
        <v>18</v>
      </c>
      <c r="C36" s="46" t="s">
        <v>251</v>
      </c>
      <c r="D36" s="51">
        <v>13021</v>
      </c>
      <c r="E36" s="50">
        <f>D36/30</f>
        <v>434.03333333333336</v>
      </c>
      <c r="F36" s="70">
        <v>45442</v>
      </c>
      <c r="G36" s="70"/>
      <c r="H36" s="70"/>
      <c r="I36" s="31">
        <v>2.64</v>
      </c>
    </row>
    <row r="37" spans="1:10" ht="15.65" customHeight="1" x14ac:dyDescent="0.3">
      <c r="A37" s="108" t="s">
        <v>400</v>
      </c>
      <c r="B37" s="97" t="s">
        <v>18</v>
      </c>
      <c r="C37" s="109" t="s">
        <v>250</v>
      </c>
      <c r="D37" s="47"/>
      <c r="E37" s="110"/>
      <c r="F37" s="111">
        <v>45468</v>
      </c>
      <c r="G37" s="107">
        <v>2.68</v>
      </c>
      <c r="H37" s="98">
        <v>2.98</v>
      </c>
      <c r="I37" s="31">
        <v>11.13</v>
      </c>
      <c r="J37" s="1" t="s">
        <v>415</v>
      </c>
    </row>
    <row r="38" spans="1:10" ht="15.65" hidden="1" customHeight="1" x14ac:dyDescent="0.25">
      <c r="A38" s="42" t="s">
        <v>285</v>
      </c>
      <c r="B38" s="45" t="s">
        <v>18</v>
      </c>
      <c r="C38" s="46" t="s">
        <v>249</v>
      </c>
      <c r="D38" s="51">
        <v>12936</v>
      </c>
      <c r="E38" s="50">
        <f>D38/30</f>
        <v>431.2</v>
      </c>
      <c r="F38" s="70">
        <v>45442</v>
      </c>
      <c r="G38" s="70"/>
      <c r="H38" s="70"/>
      <c r="I38" s="31">
        <v>3.08</v>
      </c>
    </row>
    <row r="39" spans="1:10" ht="15.65" customHeight="1" x14ac:dyDescent="0.3">
      <c r="A39" s="108" t="s">
        <v>405</v>
      </c>
      <c r="B39" s="97" t="s">
        <v>18</v>
      </c>
      <c r="C39" s="109" t="s">
        <v>250</v>
      </c>
      <c r="D39" s="47"/>
      <c r="E39" s="110"/>
      <c r="F39" s="111">
        <v>45468</v>
      </c>
      <c r="G39" s="107">
        <v>2.75</v>
      </c>
      <c r="H39" s="98">
        <v>3.26</v>
      </c>
      <c r="I39" s="31">
        <v>11.78</v>
      </c>
      <c r="J39" s="1" t="s">
        <v>416</v>
      </c>
    </row>
    <row r="40" spans="1:10" ht="15.65" hidden="1" customHeight="1" x14ac:dyDescent="0.25">
      <c r="A40" s="42" t="s">
        <v>243</v>
      </c>
      <c r="B40" s="45"/>
      <c r="C40" s="46" t="s">
        <v>251</v>
      </c>
      <c r="D40" s="51">
        <v>12772</v>
      </c>
      <c r="E40" s="50">
        <f>D40/30</f>
        <v>425.73333333333335</v>
      </c>
      <c r="F40" s="70">
        <v>45442</v>
      </c>
      <c r="G40" s="70"/>
      <c r="H40" s="70"/>
      <c r="I40" s="31">
        <v>3.28</v>
      </c>
    </row>
    <row r="41" spans="1:10" ht="15.65" customHeight="1" x14ac:dyDescent="0.3">
      <c r="A41" s="108" t="s">
        <v>422</v>
      </c>
      <c r="B41" s="97" t="s">
        <v>18</v>
      </c>
      <c r="C41" s="109" t="s">
        <v>250</v>
      </c>
      <c r="D41" s="47"/>
      <c r="E41" s="110"/>
      <c r="F41" s="111">
        <v>45468</v>
      </c>
      <c r="G41" s="107">
        <v>2.77</v>
      </c>
      <c r="H41" s="98">
        <v>3.01</v>
      </c>
      <c r="I41" s="31">
        <v>11.21</v>
      </c>
      <c r="J41" s="121"/>
    </row>
    <row r="42" spans="1:10" ht="15.65" hidden="1" customHeight="1" x14ac:dyDescent="0.25">
      <c r="A42" s="40" t="s">
        <v>222</v>
      </c>
      <c r="B42" s="45" t="s">
        <v>18</v>
      </c>
      <c r="C42" s="46" t="s">
        <v>246</v>
      </c>
      <c r="D42" s="47">
        <v>12420</v>
      </c>
      <c r="E42" s="48">
        <f t="shared" ref="E42:E50" si="2">D42/30</f>
        <v>414</v>
      </c>
      <c r="F42" s="70">
        <v>45445</v>
      </c>
      <c r="G42" s="70"/>
      <c r="H42" s="70"/>
      <c r="I42" s="31">
        <v>3.32</v>
      </c>
    </row>
    <row r="43" spans="1:10" ht="15.65" hidden="1" customHeight="1" x14ac:dyDescent="0.25">
      <c r="A43" s="42" t="s">
        <v>50</v>
      </c>
      <c r="B43" s="45" t="s">
        <v>18</v>
      </c>
      <c r="C43" s="46" t="s">
        <v>247</v>
      </c>
      <c r="D43" s="51">
        <v>12394</v>
      </c>
      <c r="E43" s="50">
        <f t="shared" si="2"/>
        <v>413.13333333333333</v>
      </c>
      <c r="F43" s="70">
        <v>45445</v>
      </c>
      <c r="G43" s="70"/>
      <c r="H43" s="70"/>
      <c r="I43" s="31">
        <v>3.01</v>
      </c>
    </row>
    <row r="44" spans="1:10" ht="15.65" hidden="1" customHeight="1" x14ac:dyDescent="0.25">
      <c r="A44" s="42" t="s">
        <v>86</v>
      </c>
      <c r="B44" s="45" t="s">
        <v>51</v>
      </c>
      <c r="C44" s="46" t="s">
        <v>250</v>
      </c>
      <c r="D44" s="51">
        <v>11636</v>
      </c>
      <c r="E44" s="50">
        <f t="shared" si="2"/>
        <v>387.86666666666667</v>
      </c>
      <c r="F44" s="70">
        <v>45445</v>
      </c>
      <c r="G44" s="70"/>
      <c r="H44" s="70"/>
      <c r="I44" s="63" t="s">
        <v>261</v>
      </c>
    </row>
    <row r="45" spans="1:10" ht="15.65" hidden="1" customHeight="1" x14ac:dyDescent="0.25">
      <c r="A45" s="52" t="s">
        <v>68</v>
      </c>
      <c r="B45" s="45" t="s">
        <v>18</v>
      </c>
      <c r="C45" s="46" t="s">
        <v>248</v>
      </c>
      <c r="D45" s="51">
        <v>11324</v>
      </c>
      <c r="E45" s="50">
        <f t="shared" si="2"/>
        <v>377.46666666666664</v>
      </c>
      <c r="F45" s="70" t="s">
        <v>262</v>
      </c>
      <c r="G45" s="70"/>
      <c r="H45" s="70"/>
      <c r="I45" s="31">
        <v>2.97</v>
      </c>
    </row>
    <row r="46" spans="1:10" ht="15.65" hidden="1" customHeight="1" x14ac:dyDescent="0.25">
      <c r="A46" s="40" t="s">
        <v>210</v>
      </c>
      <c r="B46" s="45" t="s">
        <v>18</v>
      </c>
      <c r="C46" s="46" t="s">
        <v>246</v>
      </c>
      <c r="D46" s="47">
        <v>11130</v>
      </c>
      <c r="E46" s="48">
        <f t="shared" si="2"/>
        <v>371</v>
      </c>
      <c r="F46" s="70">
        <v>45445</v>
      </c>
      <c r="G46" s="70"/>
      <c r="H46" s="70"/>
      <c r="I46" s="31">
        <v>3.53</v>
      </c>
    </row>
    <row r="47" spans="1:10" ht="15.65" hidden="1" customHeight="1" x14ac:dyDescent="0.25">
      <c r="A47" s="40" t="s">
        <v>214</v>
      </c>
      <c r="B47" s="45" t="s">
        <v>18</v>
      </c>
      <c r="C47" s="46" t="s">
        <v>246</v>
      </c>
      <c r="D47" s="47">
        <v>11040</v>
      </c>
      <c r="E47" s="48">
        <f t="shared" si="2"/>
        <v>368</v>
      </c>
      <c r="F47" s="70">
        <v>45445</v>
      </c>
      <c r="G47" s="70"/>
      <c r="H47" s="70"/>
      <c r="I47" s="31">
        <v>3.3</v>
      </c>
    </row>
    <row r="48" spans="1:10" ht="15.65" hidden="1" customHeight="1" x14ac:dyDescent="0.25">
      <c r="A48" s="42" t="s">
        <v>141</v>
      </c>
      <c r="B48" s="45" t="s">
        <v>18</v>
      </c>
      <c r="C48" s="53" t="s">
        <v>245</v>
      </c>
      <c r="D48" s="54">
        <v>10985</v>
      </c>
      <c r="E48" s="48">
        <f t="shared" si="2"/>
        <v>366.16666666666669</v>
      </c>
      <c r="F48" s="70">
        <v>45445</v>
      </c>
      <c r="G48" s="70"/>
      <c r="H48" s="70"/>
      <c r="I48" s="31">
        <v>3.3</v>
      </c>
    </row>
    <row r="49" spans="1:10" ht="15.65" hidden="1" customHeight="1" x14ac:dyDescent="0.25">
      <c r="A49" s="40" t="s">
        <v>35</v>
      </c>
      <c r="B49" s="45" t="s">
        <v>18</v>
      </c>
      <c r="C49" s="46" t="s">
        <v>252</v>
      </c>
      <c r="D49" s="49">
        <v>10899</v>
      </c>
      <c r="E49" s="50">
        <f t="shared" si="2"/>
        <v>363.3</v>
      </c>
      <c r="F49" s="70">
        <v>45445</v>
      </c>
      <c r="G49" s="70"/>
      <c r="H49" s="70"/>
      <c r="I49" s="31">
        <v>3.34</v>
      </c>
    </row>
    <row r="50" spans="1:10" ht="15.65" hidden="1" customHeight="1" x14ac:dyDescent="0.25">
      <c r="A50" s="42" t="s">
        <v>155</v>
      </c>
      <c r="B50" s="45" t="s">
        <v>18</v>
      </c>
      <c r="C50" s="46" t="s">
        <v>249</v>
      </c>
      <c r="D50" s="51">
        <v>10851</v>
      </c>
      <c r="E50" s="50">
        <f t="shared" si="2"/>
        <v>361.7</v>
      </c>
      <c r="F50" s="70">
        <v>45445</v>
      </c>
      <c r="G50" s="70"/>
      <c r="H50" s="70"/>
      <c r="I50" s="31">
        <v>3.38</v>
      </c>
    </row>
    <row r="51" spans="1:10" ht="15.65" customHeight="1" x14ac:dyDescent="0.3">
      <c r="A51" s="108" t="s">
        <v>250</v>
      </c>
      <c r="B51" s="97" t="s">
        <v>18</v>
      </c>
      <c r="C51" s="109" t="s">
        <v>250</v>
      </c>
      <c r="D51" s="47"/>
      <c r="E51" s="110"/>
      <c r="F51" s="111">
        <v>45468</v>
      </c>
      <c r="G51" s="107">
        <v>2.8</v>
      </c>
      <c r="H51" s="98">
        <v>3.06</v>
      </c>
      <c r="I51" s="31">
        <v>12.01</v>
      </c>
    </row>
    <row r="52" spans="1:10" ht="15.65" hidden="1" customHeight="1" x14ac:dyDescent="0.25">
      <c r="A52" s="40" t="s">
        <v>198</v>
      </c>
      <c r="B52" s="45" t="s">
        <v>18</v>
      </c>
      <c r="C52" s="46" t="s">
        <v>246</v>
      </c>
      <c r="D52" s="47">
        <v>10770</v>
      </c>
      <c r="E52" s="48">
        <f>D52/30</f>
        <v>359</v>
      </c>
      <c r="F52" s="70">
        <v>45448</v>
      </c>
      <c r="G52" s="70"/>
      <c r="H52" s="70"/>
      <c r="I52" s="31">
        <v>3.09</v>
      </c>
    </row>
    <row r="53" spans="1:10" ht="15.65" customHeight="1" x14ac:dyDescent="0.3">
      <c r="A53" s="153" t="s">
        <v>82</v>
      </c>
      <c r="B53" s="97" t="s">
        <v>18</v>
      </c>
      <c r="C53" s="154" t="s">
        <v>250</v>
      </c>
      <c r="D53" s="47"/>
      <c r="E53" s="155"/>
      <c r="F53" s="156">
        <v>45468</v>
      </c>
      <c r="G53" s="157">
        <v>2.81</v>
      </c>
      <c r="H53" s="98">
        <v>2.75</v>
      </c>
      <c r="I53" s="31">
        <v>10.79</v>
      </c>
      <c r="J53" s="1" t="s">
        <v>418</v>
      </c>
    </row>
    <row r="54" spans="1:10" ht="15.65" hidden="1" customHeight="1" x14ac:dyDescent="0.25">
      <c r="A54" s="42" t="s">
        <v>282</v>
      </c>
      <c r="B54" s="45" t="s">
        <v>18</v>
      </c>
      <c r="C54" s="46" t="s">
        <v>247</v>
      </c>
      <c r="D54" s="51">
        <v>10110</v>
      </c>
      <c r="E54" s="50">
        <f t="shared" ref="E54:E60" si="3">D54/30</f>
        <v>337</v>
      </c>
      <c r="F54" s="70">
        <v>45451</v>
      </c>
      <c r="G54" s="70"/>
      <c r="H54" s="70"/>
      <c r="I54" s="31">
        <v>3.25</v>
      </c>
    </row>
    <row r="55" spans="1:10" ht="15.65" hidden="1" customHeight="1" x14ac:dyDescent="0.25">
      <c r="A55" s="40" t="s">
        <v>185</v>
      </c>
      <c r="B55" s="45" t="s">
        <v>18</v>
      </c>
      <c r="C55" s="46" t="s">
        <v>246</v>
      </c>
      <c r="D55" s="47">
        <v>10100</v>
      </c>
      <c r="E55" s="48">
        <f t="shared" si="3"/>
        <v>336.66666666666669</v>
      </c>
      <c r="F55" s="70">
        <v>45448</v>
      </c>
      <c r="G55" s="70"/>
      <c r="H55" s="70"/>
      <c r="I55" s="31">
        <v>3.74</v>
      </c>
    </row>
    <row r="56" spans="1:10" ht="15.65" hidden="1" customHeight="1" x14ac:dyDescent="0.25">
      <c r="A56" s="40" t="s">
        <v>221</v>
      </c>
      <c r="B56" s="45" t="s">
        <v>18</v>
      </c>
      <c r="C56" s="46" t="s">
        <v>246</v>
      </c>
      <c r="D56" s="47">
        <v>9930</v>
      </c>
      <c r="E56" s="48">
        <f t="shared" si="3"/>
        <v>331</v>
      </c>
      <c r="F56" s="70">
        <v>45448</v>
      </c>
      <c r="G56" s="70"/>
      <c r="H56" s="70"/>
      <c r="I56" s="31">
        <v>3.16</v>
      </c>
    </row>
    <row r="57" spans="1:10" ht="15.65" hidden="1" customHeight="1" x14ac:dyDescent="0.25">
      <c r="A57" s="40" t="s">
        <v>52</v>
      </c>
      <c r="B57" s="45" t="s">
        <v>18</v>
      </c>
      <c r="C57" s="46" t="s">
        <v>246</v>
      </c>
      <c r="D57" s="47">
        <v>9670</v>
      </c>
      <c r="E57" s="48">
        <f t="shared" si="3"/>
        <v>322.33333333333331</v>
      </c>
      <c r="F57" s="70">
        <v>45448</v>
      </c>
      <c r="G57" s="70"/>
      <c r="H57" s="70"/>
      <c r="I57" s="31">
        <v>3.52</v>
      </c>
    </row>
    <row r="58" spans="1:10" ht="15.65" hidden="1" customHeight="1" x14ac:dyDescent="0.25">
      <c r="A58" s="40" t="s">
        <v>184</v>
      </c>
      <c r="B58" s="45" t="s">
        <v>18</v>
      </c>
      <c r="C58" s="46" t="s">
        <v>246</v>
      </c>
      <c r="D58" s="47">
        <v>9620</v>
      </c>
      <c r="E58" s="48">
        <f t="shared" si="3"/>
        <v>320.66666666666669</v>
      </c>
      <c r="F58" s="70">
        <v>45448</v>
      </c>
      <c r="G58" s="70"/>
      <c r="H58" s="70"/>
      <c r="I58" s="31">
        <v>3.53</v>
      </c>
    </row>
    <row r="59" spans="1:10" ht="15.65" hidden="1" customHeight="1" x14ac:dyDescent="0.25">
      <c r="A59" s="40" t="s">
        <v>3</v>
      </c>
      <c r="B59" s="45"/>
      <c r="C59" s="46" t="s">
        <v>246</v>
      </c>
      <c r="D59" s="47">
        <v>9580</v>
      </c>
      <c r="E59" s="48">
        <f t="shared" si="3"/>
        <v>319.33333333333331</v>
      </c>
      <c r="F59" s="70">
        <v>45448</v>
      </c>
      <c r="G59" s="70"/>
      <c r="H59" s="70"/>
      <c r="I59" s="31">
        <v>3.75</v>
      </c>
    </row>
    <row r="60" spans="1:10" ht="15.65" hidden="1" customHeight="1" x14ac:dyDescent="0.25">
      <c r="A60" s="52" t="s">
        <v>69</v>
      </c>
      <c r="B60" s="45" t="s">
        <v>18</v>
      </c>
      <c r="C60" s="46" t="s">
        <v>248</v>
      </c>
      <c r="D60" s="51">
        <v>9415</v>
      </c>
      <c r="E60" s="50">
        <f t="shared" si="3"/>
        <v>313.83333333333331</v>
      </c>
      <c r="F60" s="70">
        <v>45448</v>
      </c>
      <c r="G60" s="70"/>
      <c r="H60" s="70"/>
      <c r="I60" s="31"/>
    </row>
    <row r="61" spans="1:10" ht="15.65" customHeight="1" x14ac:dyDescent="0.3">
      <c r="A61" s="108" t="s">
        <v>391</v>
      </c>
      <c r="B61" s="97" t="s">
        <v>18</v>
      </c>
      <c r="C61" s="109" t="s">
        <v>250</v>
      </c>
      <c r="D61" s="47"/>
      <c r="E61" s="110"/>
      <c r="F61" s="111">
        <v>45468</v>
      </c>
      <c r="G61" s="107">
        <v>2.88</v>
      </c>
      <c r="H61" s="98">
        <v>2.15</v>
      </c>
      <c r="I61" s="31">
        <v>11.77</v>
      </c>
      <c r="J61" s="122" t="s">
        <v>417</v>
      </c>
    </row>
    <row r="62" spans="1:10" ht="15.65" hidden="1" customHeight="1" x14ac:dyDescent="0.25">
      <c r="A62" s="64" t="s">
        <v>29</v>
      </c>
      <c r="B62" s="45" t="s">
        <v>18</v>
      </c>
      <c r="C62" s="65" t="s">
        <v>252</v>
      </c>
      <c r="D62" s="66">
        <v>9164</v>
      </c>
      <c r="E62" s="67">
        <f>D62/30</f>
        <v>305.46666666666664</v>
      </c>
      <c r="F62" s="71">
        <v>45456</v>
      </c>
      <c r="G62" s="71"/>
      <c r="H62" s="71"/>
      <c r="I62" s="63" t="s">
        <v>264</v>
      </c>
    </row>
    <row r="63" spans="1:10" ht="15.65" hidden="1" customHeight="1" x14ac:dyDescent="0.25">
      <c r="A63" s="42" t="s">
        <v>153</v>
      </c>
      <c r="B63" s="45" t="s">
        <v>18</v>
      </c>
      <c r="C63" s="46" t="s">
        <v>249</v>
      </c>
      <c r="D63" s="51">
        <v>9147</v>
      </c>
      <c r="E63" s="50">
        <f>D63/30</f>
        <v>304.89999999999998</v>
      </c>
      <c r="F63" s="70">
        <v>45456</v>
      </c>
      <c r="G63" s="70"/>
      <c r="H63" s="70"/>
      <c r="I63" s="31">
        <v>3.17</v>
      </c>
    </row>
    <row r="64" spans="1:10" ht="15.65" hidden="1" customHeight="1" x14ac:dyDescent="0.25">
      <c r="A64" s="42" t="s">
        <v>80</v>
      </c>
      <c r="B64" s="45" t="s">
        <v>51</v>
      </c>
      <c r="C64" s="46" t="s">
        <v>250</v>
      </c>
      <c r="D64" s="51">
        <v>9105</v>
      </c>
      <c r="E64" s="50">
        <f>D64/30</f>
        <v>303.5</v>
      </c>
      <c r="F64" s="70"/>
      <c r="G64" s="70"/>
      <c r="H64" s="70"/>
      <c r="I64" s="31"/>
    </row>
    <row r="65" spans="1:15" ht="15.65" hidden="1" customHeight="1" x14ac:dyDescent="0.25">
      <c r="A65" s="40" t="s">
        <v>209</v>
      </c>
      <c r="B65" s="45" t="s">
        <v>18</v>
      </c>
      <c r="C65" s="46" t="s">
        <v>246</v>
      </c>
      <c r="D65" s="47">
        <v>9010</v>
      </c>
      <c r="E65" s="48">
        <f>D65/30</f>
        <v>300.33333333333331</v>
      </c>
      <c r="F65" s="70">
        <v>45464</v>
      </c>
      <c r="G65" s="70"/>
      <c r="H65" s="70"/>
      <c r="I65" s="31">
        <v>6.49</v>
      </c>
    </row>
    <row r="66" spans="1:15" ht="15.65" hidden="1" customHeight="1" x14ac:dyDescent="0.3">
      <c r="A66" s="42" t="s">
        <v>389</v>
      </c>
      <c r="B66" s="97" t="s">
        <v>18</v>
      </c>
      <c r="C66" s="46" t="s">
        <v>423</v>
      </c>
      <c r="D66" s="47"/>
      <c r="E66" s="50"/>
      <c r="F66" s="70">
        <v>45468</v>
      </c>
      <c r="G66" s="104">
        <v>2.9</v>
      </c>
      <c r="H66" s="98">
        <v>3.09</v>
      </c>
      <c r="I66" s="31">
        <v>11.7</v>
      </c>
      <c r="J66" s="122" t="s">
        <v>417</v>
      </c>
    </row>
    <row r="67" spans="1:15" ht="15.65" hidden="1" customHeight="1" x14ac:dyDescent="0.25">
      <c r="A67" s="42" t="s">
        <v>40</v>
      </c>
      <c r="B67" s="45" t="s">
        <v>18</v>
      </c>
      <c r="C67" s="46" t="s">
        <v>251</v>
      </c>
      <c r="D67" s="51">
        <v>8819</v>
      </c>
      <c r="E67" s="50">
        <f t="shared" ref="E67:E73" si="4">D67/30</f>
        <v>293.96666666666664</v>
      </c>
      <c r="F67" s="70"/>
      <c r="G67" s="70"/>
      <c r="H67" s="70"/>
      <c r="I67" s="31">
        <v>3.36</v>
      </c>
    </row>
    <row r="68" spans="1:15" ht="15.65" hidden="1" customHeight="1" x14ac:dyDescent="0.25">
      <c r="A68" s="42" t="s">
        <v>157</v>
      </c>
      <c r="B68" s="45" t="s">
        <v>18</v>
      </c>
      <c r="C68" s="46" t="s">
        <v>249</v>
      </c>
      <c r="D68" s="51">
        <v>8807</v>
      </c>
      <c r="E68" s="50">
        <f t="shared" si="4"/>
        <v>293.56666666666666</v>
      </c>
      <c r="F68" s="70">
        <v>45467</v>
      </c>
      <c r="G68" s="70"/>
      <c r="H68" s="70"/>
      <c r="I68" s="31">
        <v>3.35</v>
      </c>
    </row>
    <row r="69" spans="1:15" ht="15.65" hidden="1" customHeight="1" x14ac:dyDescent="0.25">
      <c r="A69" s="40" t="s">
        <v>166</v>
      </c>
      <c r="B69" s="45" t="s">
        <v>18</v>
      </c>
      <c r="C69" s="46" t="s">
        <v>246</v>
      </c>
      <c r="D69" s="47">
        <v>8780</v>
      </c>
      <c r="E69" s="48">
        <f t="shared" si="4"/>
        <v>292.66666666666669</v>
      </c>
      <c r="F69" s="70">
        <v>45456</v>
      </c>
      <c r="G69" s="70"/>
      <c r="H69" s="70"/>
      <c r="I69" s="31">
        <v>2.79</v>
      </c>
    </row>
    <row r="70" spans="1:15" ht="15.65" hidden="1" customHeight="1" x14ac:dyDescent="0.25">
      <c r="A70" s="40" t="s">
        <v>21</v>
      </c>
      <c r="B70" s="45" t="s">
        <v>18</v>
      </c>
      <c r="C70" s="46" t="s">
        <v>252</v>
      </c>
      <c r="D70" s="49">
        <v>8752</v>
      </c>
      <c r="E70" s="50">
        <f t="shared" si="4"/>
        <v>291.73333333333335</v>
      </c>
      <c r="F70" s="70">
        <v>45464</v>
      </c>
      <c r="G70" s="70"/>
      <c r="H70" s="70"/>
      <c r="I70" s="31">
        <v>3.28</v>
      </c>
    </row>
    <row r="71" spans="1:15" ht="15.65" hidden="1" customHeight="1" x14ac:dyDescent="0.25">
      <c r="A71" s="84" t="s">
        <v>7</v>
      </c>
      <c r="B71" s="45" t="s">
        <v>18</v>
      </c>
      <c r="C71" s="92" t="s">
        <v>247</v>
      </c>
      <c r="D71" s="51">
        <v>8750</v>
      </c>
      <c r="E71" s="50">
        <f t="shared" si="4"/>
        <v>291.66666666666669</v>
      </c>
      <c r="F71" s="70"/>
      <c r="G71" s="70"/>
      <c r="H71" s="70"/>
      <c r="I71" s="31"/>
    </row>
    <row r="72" spans="1:15" ht="15.65" hidden="1" customHeight="1" x14ac:dyDescent="0.25">
      <c r="A72" s="40" t="s">
        <v>193</v>
      </c>
      <c r="B72" s="45" t="s">
        <v>18</v>
      </c>
      <c r="C72" s="46" t="s">
        <v>246</v>
      </c>
      <c r="D72" s="47">
        <v>8650</v>
      </c>
      <c r="E72" s="48">
        <f t="shared" si="4"/>
        <v>288.33333333333331</v>
      </c>
      <c r="F72" s="70">
        <v>45463</v>
      </c>
      <c r="G72" s="70"/>
      <c r="H72" s="70"/>
      <c r="I72" s="31">
        <v>3.1</v>
      </c>
    </row>
    <row r="73" spans="1:15" ht="15.65" hidden="1" customHeight="1" x14ac:dyDescent="0.25">
      <c r="A73" s="91" t="s">
        <v>70</v>
      </c>
      <c r="B73" s="45" t="s">
        <v>18</v>
      </c>
      <c r="C73" s="92" t="s">
        <v>248</v>
      </c>
      <c r="D73" s="51">
        <v>8603</v>
      </c>
      <c r="E73" s="50">
        <f t="shared" si="4"/>
        <v>286.76666666666665</v>
      </c>
      <c r="F73" s="72"/>
      <c r="G73" s="72"/>
      <c r="H73" s="72"/>
      <c r="I73" s="31"/>
    </row>
    <row r="74" spans="1:15" ht="15.65" hidden="1" customHeight="1" x14ac:dyDescent="0.3">
      <c r="A74" s="40" t="s">
        <v>386</v>
      </c>
      <c r="B74" s="97" t="s">
        <v>18</v>
      </c>
      <c r="C74" s="46" t="s">
        <v>423</v>
      </c>
      <c r="D74" s="47"/>
      <c r="E74" s="48"/>
      <c r="F74" s="70">
        <v>45468</v>
      </c>
      <c r="G74" s="104">
        <v>2.91</v>
      </c>
      <c r="H74" s="98">
        <v>2.9</v>
      </c>
      <c r="I74" s="31">
        <v>11.37</v>
      </c>
      <c r="J74" s="122" t="s">
        <v>417</v>
      </c>
    </row>
    <row r="75" spans="1:15" ht="15.65" customHeight="1" x14ac:dyDescent="0.3">
      <c r="A75" s="108" t="s">
        <v>376</v>
      </c>
      <c r="B75" s="97" t="s">
        <v>18</v>
      </c>
      <c r="C75" s="109" t="s">
        <v>250</v>
      </c>
      <c r="D75" s="47"/>
      <c r="E75" s="110"/>
      <c r="F75" s="111">
        <v>45468</v>
      </c>
      <c r="G75" s="107">
        <v>2.94</v>
      </c>
      <c r="H75" s="98">
        <v>2.71</v>
      </c>
      <c r="I75" s="31">
        <v>11.03</v>
      </c>
      <c r="J75" s="122" t="s">
        <v>417</v>
      </c>
      <c r="O75" s="1" t="s">
        <v>279</v>
      </c>
    </row>
    <row r="76" spans="1:15" ht="15.65" hidden="1" customHeight="1" x14ac:dyDescent="0.25">
      <c r="A76" s="40" t="s">
        <v>219</v>
      </c>
      <c r="B76" s="45" t="s">
        <v>18</v>
      </c>
      <c r="C76" s="46" t="s">
        <v>246</v>
      </c>
      <c r="D76" s="47">
        <v>8440</v>
      </c>
      <c r="E76" s="48">
        <f>D76/30</f>
        <v>281.33333333333331</v>
      </c>
      <c r="F76" s="72"/>
      <c r="G76" s="72"/>
      <c r="H76" s="72"/>
      <c r="I76" s="31">
        <v>3.01</v>
      </c>
    </row>
    <row r="77" spans="1:15" ht="15.65" hidden="1" customHeight="1" x14ac:dyDescent="0.25">
      <c r="A77" s="40" t="s">
        <v>32</v>
      </c>
      <c r="B77" s="45" t="s">
        <v>18</v>
      </c>
      <c r="C77" s="46" t="s">
        <v>252</v>
      </c>
      <c r="D77" s="49">
        <v>8373</v>
      </c>
      <c r="E77" s="50">
        <f>D77/30</f>
        <v>279.10000000000002</v>
      </c>
      <c r="F77" s="72"/>
      <c r="G77" s="72"/>
      <c r="H77" s="72"/>
      <c r="I77" s="31"/>
    </row>
    <row r="78" spans="1:15" ht="15.65" hidden="1" customHeight="1" x14ac:dyDescent="0.25">
      <c r="A78" s="40" t="s">
        <v>233</v>
      </c>
      <c r="B78" s="45" t="s">
        <v>51</v>
      </c>
      <c r="C78" s="46" t="s">
        <v>246</v>
      </c>
      <c r="D78" s="47">
        <v>8350</v>
      </c>
      <c r="E78" s="48">
        <f>D78/30</f>
        <v>278.33333333333331</v>
      </c>
      <c r="F78" s="72"/>
      <c r="G78" s="72"/>
      <c r="H78" s="72"/>
      <c r="I78" s="31"/>
    </row>
    <row r="79" spans="1:15" ht="15.65" hidden="1" customHeight="1" x14ac:dyDescent="0.25">
      <c r="A79" s="42" t="s">
        <v>47</v>
      </c>
      <c r="B79" s="45" t="s">
        <v>18</v>
      </c>
      <c r="C79" s="46" t="s">
        <v>247</v>
      </c>
      <c r="D79" s="51">
        <v>7907</v>
      </c>
      <c r="E79" s="50">
        <f>D79/30</f>
        <v>263.56666666666666</v>
      </c>
      <c r="F79" s="70">
        <v>45467</v>
      </c>
      <c r="G79" s="70"/>
      <c r="H79" s="70"/>
      <c r="I79" s="31">
        <v>2.96</v>
      </c>
    </row>
    <row r="80" spans="1:15" ht="15.65" customHeight="1" x14ac:dyDescent="0.3">
      <c r="A80" s="108" t="s">
        <v>402</v>
      </c>
      <c r="B80" s="97" t="s">
        <v>18</v>
      </c>
      <c r="C80" s="109" t="s">
        <v>250</v>
      </c>
      <c r="D80" s="47"/>
      <c r="E80" s="110"/>
      <c r="F80" s="111">
        <v>45468</v>
      </c>
      <c r="G80" s="107">
        <v>2.95</v>
      </c>
      <c r="H80" s="98">
        <v>3.05</v>
      </c>
      <c r="I80" s="31">
        <v>11.76</v>
      </c>
      <c r="J80" s="1" t="s">
        <v>419</v>
      </c>
    </row>
    <row r="81" spans="1:10" ht="15.65" hidden="1" customHeight="1" x14ac:dyDescent="0.25">
      <c r="A81" s="40" t="s">
        <v>28</v>
      </c>
      <c r="B81" s="45" t="s">
        <v>18</v>
      </c>
      <c r="C81" s="46" t="s">
        <v>252</v>
      </c>
      <c r="D81" s="49">
        <v>7721</v>
      </c>
      <c r="E81" s="50">
        <f>D81/30</f>
        <v>257.36666666666667</v>
      </c>
      <c r="F81" s="72"/>
      <c r="G81" s="72"/>
      <c r="H81" s="72"/>
      <c r="I81" s="31"/>
    </row>
    <row r="82" spans="1:10" ht="15.65" hidden="1" customHeight="1" x14ac:dyDescent="0.3">
      <c r="A82" s="40" t="s">
        <v>390</v>
      </c>
      <c r="B82" s="46" t="s">
        <v>18</v>
      </c>
      <c r="C82" s="48" t="s">
        <v>423</v>
      </c>
      <c r="D82" s="70"/>
      <c r="E82" s="104"/>
      <c r="F82" s="40">
        <v>45468</v>
      </c>
      <c r="G82" s="46">
        <v>2.96</v>
      </c>
      <c r="H82" s="48">
        <v>3.17</v>
      </c>
      <c r="I82" s="70">
        <v>11.78</v>
      </c>
      <c r="J82" s="104" t="s">
        <v>417</v>
      </c>
    </row>
    <row r="83" spans="1:10" ht="15.65" hidden="1" customHeight="1" x14ac:dyDescent="0.25">
      <c r="A83" s="40" t="s">
        <v>160</v>
      </c>
      <c r="B83" s="45" t="s">
        <v>18</v>
      </c>
      <c r="C83" s="46" t="s">
        <v>246</v>
      </c>
      <c r="D83" s="47">
        <v>7630</v>
      </c>
      <c r="E83" s="48">
        <f>D83/30</f>
        <v>254.33333333333334</v>
      </c>
      <c r="F83" s="70">
        <v>45467</v>
      </c>
      <c r="G83" s="70"/>
      <c r="H83" s="70"/>
      <c r="I83" s="31">
        <v>2.99</v>
      </c>
    </row>
    <row r="84" spans="1:10" ht="15.65" customHeight="1" x14ac:dyDescent="0.3">
      <c r="A84" s="108" t="s">
        <v>380</v>
      </c>
      <c r="B84" s="97" t="s">
        <v>18</v>
      </c>
      <c r="C84" s="109" t="s">
        <v>250</v>
      </c>
      <c r="D84" s="47"/>
      <c r="E84" s="110"/>
      <c r="F84" s="111">
        <v>45468</v>
      </c>
      <c r="G84" s="107">
        <v>2.99</v>
      </c>
      <c r="H84" s="98">
        <v>2.99</v>
      </c>
      <c r="I84" s="31">
        <v>11.86</v>
      </c>
      <c r="J84" s="122" t="s">
        <v>417</v>
      </c>
    </row>
    <row r="85" spans="1:10" ht="15.65" hidden="1" customHeight="1" x14ac:dyDescent="0.25">
      <c r="A85" s="42" t="s">
        <v>130</v>
      </c>
      <c r="B85" s="45" t="s">
        <v>51</v>
      </c>
      <c r="C85" s="53" t="s">
        <v>245</v>
      </c>
      <c r="D85" s="54">
        <v>7403</v>
      </c>
      <c r="E85" s="48">
        <f>D85/30</f>
        <v>246.76666666666668</v>
      </c>
      <c r="F85" s="72"/>
      <c r="G85" s="72"/>
      <c r="H85" s="72"/>
      <c r="I85" s="31"/>
    </row>
    <row r="86" spans="1:10" ht="15.65" customHeight="1" x14ac:dyDescent="0.3">
      <c r="A86" s="108" t="s">
        <v>361</v>
      </c>
      <c r="B86" s="45" t="s">
        <v>18</v>
      </c>
      <c r="C86" s="109" t="s">
        <v>250</v>
      </c>
      <c r="D86" s="47"/>
      <c r="E86" s="110"/>
      <c r="F86" s="111">
        <v>45468</v>
      </c>
      <c r="G86" s="107">
        <v>3</v>
      </c>
      <c r="H86" s="98">
        <v>3.21</v>
      </c>
      <c r="I86" s="31">
        <v>12.03</v>
      </c>
      <c r="J86" s="1" t="s">
        <v>418</v>
      </c>
    </row>
    <row r="87" spans="1:10" ht="15.65" hidden="1" customHeight="1" x14ac:dyDescent="0.25">
      <c r="A87" s="40" t="s">
        <v>23</v>
      </c>
      <c r="B87" s="45" t="s">
        <v>18</v>
      </c>
      <c r="C87" s="46" t="s">
        <v>252</v>
      </c>
      <c r="D87" s="49">
        <v>7141</v>
      </c>
      <c r="E87" s="50">
        <f>D87/30</f>
        <v>238.03333333333333</v>
      </c>
      <c r="F87" s="70">
        <v>45464</v>
      </c>
      <c r="G87" s="70"/>
      <c r="H87" s="70"/>
      <c r="I87" s="31">
        <v>3.04</v>
      </c>
    </row>
    <row r="88" spans="1:10" ht="15.65" hidden="1" customHeight="1" x14ac:dyDescent="0.25">
      <c r="A88" s="42" t="s">
        <v>97</v>
      </c>
      <c r="B88" s="45" t="s">
        <v>51</v>
      </c>
      <c r="C88" s="46" t="s">
        <v>250</v>
      </c>
      <c r="D88" s="51">
        <v>7106</v>
      </c>
      <c r="E88" s="50">
        <f>D88/30</f>
        <v>236.86666666666667</v>
      </c>
      <c r="F88" s="70">
        <v>45464</v>
      </c>
      <c r="G88" s="70"/>
      <c r="H88" s="70"/>
      <c r="I88" s="31">
        <v>2.5</v>
      </c>
    </row>
    <row r="89" spans="1:10" ht="15.65" hidden="1" customHeight="1" x14ac:dyDescent="0.25">
      <c r="A89" s="40" t="s">
        <v>158</v>
      </c>
      <c r="B89" s="45" t="s">
        <v>18</v>
      </c>
      <c r="C89" s="46" t="s">
        <v>246</v>
      </c>
      <c r="D89" s="47">
        <v>7070</v>
      </c>
      <c r="E89" s="48">
        <f>D89/30</f>
        <v>235.66666666666666</v>
      </c>
      <c r="F89" s="70">
        <v>45463</v>
      </c>
      <c r="G89" s="70"/>
      <c r="H89" s="70"/>
      <c r="I89" s="31">
        <v>2.66</v>
      </c>
    </row>
    <row r="90" spans="1:10" ht="15.65" hidden="1" customHeight="1" x14ac:dyDescent="0.25">
      <c r="A90" s="40" t="s">
        <v>189</v>
      </c>
      <c r="B90" s="45" t="s">
        <v>18</v>
      </c>
      <c r="C90" s="46" t="s">
        <v>246</v>
      </c>
      <c r="D90" s="47">
        <v>7060</v>
      </c>
      <c r="E90" s="48">
        <f>D90/30</f>
        <v>235.33333333333334</v>
      </c>
      <c r="F90" s="70">
        <v>45464</v>
      </c>
      <c r="G90" s="70"/>
      <c r="H90" s="70"/>
      <c r="I90" s="31">
        <v>3.45</v>
      </c>
    </row>
    <row r="91" spans="1:10" ht="15.65" hidden="1" customHeight="1" x14ac:dyDescent="0.25">
      <c r="A91" s="40" t="s">
        <v>237</v>
      </c>
      <c r="B91" s="45" t="s">
        <v>51</v>
      </c>
      <c r="C91" s="46" t="s">
        <v>246</v>
      </c>
      <c r="D91" s="47">
        <v>7050</v>
      </c>
      <c r="E91" s="48">
        <f>D91/30</f>
        <v>235</v>
      </c>
      <c r="F91" s="70">
        <v>45463</v>
      </c>
      <c r="G91" s="70"/>
      <c r="H91" s="70"/>
      <c r="I91" s="31">
        <v>3.2</v>
      </c>
    </row>
    <row r="92" spans="1:10" ht="15.65" customHeight="1" x14ac:dyDescent="0.3">
      <c r="A92" s="108" t="s">
        <v>392</v>
      </c>
      <c r="B92" s="97" t="s">
        <v>18</v>
      </c>
      <c r="C92" s="109" t="s">
        <v>250</v>
      </c>
      <c r="D92" s="47"/>
      <c r="E92" s="110"/>
      <c r="F92" s="111">
        <v>45468</v>
      </c>
      <c r="G92" s="107">
        <v>3</v>
      </c>
      <c r="H92" s="98">
        <v>3.02</v>
      </c>
      <c r="I92" s="31">
        <v>11.63</v>
      </c>
      <c r="J92" s="122" t="s">
        <v>417</v>
      </c>
    </row>
    <row r="93" spans="1:10" ht="15.65" hidden="1" customHeight="1" x14ac:dyDescent="0.25">
      <c r="A93" s="91" t="s">
        <v>63</v>
      </c>
      <c r="B93" s="45" t="s">
        <v>18</v>
      </c>
      <c r="C93" s="92" t="s">
        <v>248</v>
      </c>
      <c r="D93" s="51">
        <v>6934</v>
      </c>
      <c r="E93" s="50">
        <f t="shared" ref="E93:E113" si="5">D93/30</f>
        <v>231.13333333333333</v>
      </c>
      <c r="F93" s="72"/>
      <c r="G93" s="72"/>
      <c r="H93" s="72"/>
      <c r="I93" s="31"/>
    </row>
    <row r="94" spans="1:10" ht="15.65" hidden="1" customHeight="1" x14ac:dyDescent="0.25">
      <c r="A94" s="40" t="s">
        <v>199</v>
      </c>
      <c r="B94" s="45" t="s">
        <v>18</v>
      </c>
      <c r="C94" s="46" t="s">
        <v>246</v>
      </c>
      <c r="D94" s="47">
        <v>6890</v>
      </c>
      <c r="E94" s="48">
        <f t="shared" si="5"/>
        <v>229.66666666666666</v>
      </c>
      <c r="F94" s="70">
        <v>45467</v>
      </c>
      <c r="G94" s="70"/>
      <c r="H94" s="70"/>
      <c r="I94" s="31">
        <v>3.16</v>
      </c>
    </row>
    <row r="95" spans="1:10" ht="15.65" hidden="1" customHeight="1" x14ac:dyDescent="0.25">
      <c r="A95" s="40" t="s">
        <v>162</v>
      </c>
      <c r="B95" s="45" t="s">
        <v>18</v>
      </c>
      <c r="C95" s="46" t="s">
        <v>246</v>
      </c>
      <c r="D95" s="47">
        <v>6890</v>
      </c>
      <c r="E95" s="48">
        <f t="shared" si="5"/>
        <v>229.66666666666666</v>
      </c>
      <c r="F95" s="70">
        <v>45467</v>
      </c>
      <c r="G95" s="70"/>
      <c r="H95" s="70"/>
      <c r="I95" s="31">
        <v>3.33</v>
      </c>
    </row>
    <row r="96" spans="1:10" ht="15.65" hidden="1" customHeight="1" x14ac:dyDescent="0.25">
      <c r="A96" s="40" t="s">
        <v>196</v>
      </c>
      <c r="B96" s="45" t="s">
        <v>18</v>
      </c>
      <c r="C96" s="46" t="s">
        <v>246</v>
      </c>
      <c r="D96" s="47">
        <v>6830</v>
      </c>
      <c r="E96" s="48">
        <f t="shared" si="5"/>
        <v>227.66666666666666</v>
      </c>
      <c r="F96" s="70">
        <v>45467</v>
      </c>
      <c r="G96" s="70"/>
      <c r="H96" s="70"/>
      <c r="I96" s="31">
        <v>2.96</v>
      </c>
    </row>
    <row r="97" spans="1:9" ht="15.65" hidden="1" customHeight="1" x14ac:dyDescent="0.25">
      <c r="A97" s="40" t="s">
        <v>167</v>
      </c>
      <c r="B97" s="45" t="s">
        <v>18</v>
      </c>
      <c r="C97" s="46" t="s">
        <v>246</v>
      </c>
      <c r="D97" s="47">
        <v>6810</v>
      </c>
      <c r="E97" s="48">
        <f t="shared" si="5"/>
        <v>227</v>
      </c>
      <c r="F97" s="70">
        <v>45464</v>
      </c>
      <c r="G97" s="70"/>
      <c r="H97" s="70"/>
      <c r="I97" s="31">
        <v>3.41</v>
      </c>
    </row>
    <row r="98" spans="1:9" ht="15.65" hidden="1" customHeight="1" x14ac:dyDescent="0.25">
      <c r="A98" s="40" t="s">
        <v>165</v>
      </c>
      <c r="B98" s="45" t="s">
        <v>18</v>
      </c>
      <c r="C98" s="46" t="s">
        <v>246</v>
      </c>
      <c r="D98" s="47">
        <v>6810</v>
      </c>
      <c r="E98" s="48">
        <f t="shared" si="5"/>
        <v>227</v>
      </c>
      <c r="F98" s="70">
        <v>45463</v>
      </c>
      <c r="G98" s="70"/>
      <c r="H98" s="70"/>
      <c r="I98" s="31">
        <v>2.98</v>
      </c>
    </row>
    <row r="99" spans="1:9" ht="15.65" hidden="1" customHeight="1" x14ac:dyDescent="0.25">
      <c r="A99" s="90" t="s">
        <v>211</v>
      </c>
      <c r="B99" s="45" t="s">
        <v>18</v>
      </c>
      <c r="C99" s="92" t="s">
        <v>246</v>
      </c>
      <c r="D99" s="47">
        <v>6750</v>
      </c>
      <c r="E99" s="48">
        <f t="shared" si="5"/>
        <v>225</v>
      </c>
      <c r="F99" s="72"/>
      <c r="G99" s="72"/>
      <c r="H99" s="72"/>
      <c r="I99" s="31"/>
    </row>
    <row r="100" spans="1:9" ht="15.65" hidden="1" customHeight="1" x14ac:dyDescent="0.25">
      <c r="A100" s="91" t="s">
        <v>71</v>
      </c>
      <c r="B100" s="45" t="s">
        <v>18</v>
      </c>
      <c r="C100" s="92" t="s">
        <v>248</v>
      </c>
      <c r="D100" s="51">
        <v>6704</v>
      </c>
      <c r="E100" s="50">
        <f t="shared" si="5"/>
        <v>223.46666666666667</v>
      </c>
      <c r="F100" s="72"/>
      <c r="G100" s="72"/>
      <c r="H100" s="72"/>
      <c r="I100" s="31"/>
    </row>
    <row r="101" spans="1:9" ht="15.65" hidden="1" customHeight="1" x14ac:dyDescent="0.35">
      <c r="A101" s="40" t="s">
        <v>212</v>
      </c>
      <c r="B101" s="45" t="s">
        <v>18</v>
      </c>
      <c r="C101" s="46" t="s">
        <v>246</v>
      </c>
      <c r="D101" s="47">
        <v>6620</v>
      </c>
      <c r="E101" s="48">
        <f t="shared" si="5"/>
        <v>220.66666666666666</v>
      </c>
      <c r="F101" s="89">
        <v>45467</v>
      </c>
      <c r="G101" s="89"/>
      <c r="H101" s="89"/>
      <c r="I101" s="31">
        <v>3.34</v>
      </c>
    </row>
    <row r="102" spans="1:9" ht="15.65" hidden="1" customHeight="1" x14ac:dyDescent="0.25">
      <c r="A102" s="42" t="s">
        <v>45</v>
      </c>
      <c r="B102" s="45" t="s">
        <v>18</v>
      </c>
      <c r="C102" s="46" t="s">
        <v>247</v>
      </c>
      <c r="D102" s="51">
        <v>6540</v>
      </c>
      <c r="E102" s="50">
        <f t="shared" si="5"/>
        <v>218</v>
      </c>
      <c r="F102" s="70">
        <v>45467</v>
      </c>
      <c r="G102" s="70"/>
      <c r="H102" s="70"/>
      <c r="I102" s="31">
        <v>2.31</v>
      </c>
    </row>
    <row r="103" spans="1:9" ht="15.65" hidden="1" customHeight="1" x14ac:dyDescent="0.25">
      <c r="A103" s="55" t="s">
        <v>6</v>
      </c>
      <c r="B103" s="45"/>
      <c r="C103" s="46" t="s">
        <v>247</v>
      </c>
      <c r="D103" s="49">
        <v>6432</v>
      </c>
      <c r="E103" s="50">
        <f t="shared" si="5"/>
        <v>214.4</v>
      </c>
      <c r="F103" s="72"/>
      <c r="G103" s="72"/>
      <c r="H103" s="72"/>
      <c r="I103" s="31"/>
    </row>
    <row r="104" spans="1:9" ht="15.65" hidden="1" customHeight="1" x14ac:dyDescent="0.25">
      <c r="A104" s="40" t="s">
        <v>26</v>
      </c>
      <c r="B104" s="45" t="s">
        <v>18</v>
      </c>
      <c r="C104" s="46" t="s">
        <v>252</v>
      </c>
      <c r="D104" s="49">
        <v>6359</v>
      </c>
      <c r="E104" s="50">
        <f t="shared" si="5"/>
        <v>211.96666666666667</v>
      </c>
      <c r="F104" s="70">
        <v>45464</v>
      </c>
      <c r="G104" s="70"/>
      <c r="H104" s="70"/>
      <c r="I104" s="31">
        <v>3.19</v>
      </c>
    </row>
    <row r="105" spans="1:9" ht="15.65" hidden="1" customHeight="1" x14ac:dyDescent="0.25">
      <c r="A105" s="42" t="s">
        <v>85</v>
      </c>
      <c r="B105" s="45" t="s">
        <v>51</v>
      </c>
      <c r="C105" s="46" t="s">
        <v>250</v>
      </c>
      <c r="D105" s="51">
        <v>6343</v>
      </c>
      <c r="E105" s="50">
        <f t="shared" si="5"/>
        <v>211.43333333333334</v>
      </c>
      <c r="F105" s="70"/>
      <c r="G105" s="70"/>
      <c r="H105" s="70"/>
      <c r="I105" s="31"/>
    </row>
    <row r="106" spans="1:9" ht="15.65" hidden="1" customHeight="1" x14ac:dyDescent="0.25">
      <c r="A106" s="40" t="s">
        <v>203</v>
      </c>
      <c r="B106" s="45" t="s">
        <v>18</v>
      </c>
      <c r="C106" s="46" t="s">
        <v>246</v>
      </c>
      <c r="D106" s="47">
        <v>6340</v>
      </c>
      <c r="E106" s="48">
        <f t="shared" si="5"/>
        <v>211.33333333333334</v>
      </c>
      <c r="F106" s="70">
        <v>45463</v>
      </c>
      <c r="G106" s="70"/>
      <c r="H106" s="70"/>
      <c r="I106" s="31">
        <v>2.95</v>
      </c>
    </row>
    <row r="107" spans="1:9" ht="15.65" hidden="1" customHeight="1" x14ac:dyDescent="0.25">
      <c r="A107" s="40" t="s">
        <v>182</v>
      </c>
      <c r="B107" s="45" t="s">
        <v>18</v>
      </c>
      <c r="C107" s="46" t="s">
        <v>246</v>
      </c>
      <c r="D107" s="47">
        <v>6320</v>
      </c>
      <c r="E107" s="48">
        <f t="shared" si="5"/>
        <v>210.66666666666666</v>
      </c>
      <c r="F107" s="70">
        <v>45467</v>
      </c>
      <c r="G107" s="70"/>
      <c r="H107" s="70"/>
      <c r="I107" s="31">
        <v>3.39</v>
      </c>
    </row>
    <row r="108" spans="1:9" ht="15.65" hidden="1" customHeight="1" x14ac:dyDescent="0.25">
      <c r="A108" s="40" t="s">
        <v>220</v>
      </c>
      <c r="B108" s="45" t="s">
        <v>18</v>
      </c>
      <c r="C108" s="46" t="s">
        <v>246</v>
      </c>
      <c r="D108" s="47">
        <v>6280</v>
      </c>
      <c r="E108" s="48">
        <f t="shared" si="5"/>
        <v>209.33333333333334</v>
      </c>
      <c r="F108" s="70">
        <v>45467</v>
      </c>
      <c r="G108" s="70"/>
      <c r="H108" s="70"/>
      <c r="I108" s="31">
        <v>2.96</v>
      </c>
    </row>
    <row r="109" spans="1:9" ht="15.65" hidden="1" customHeight="1" x14ac:dyDescent="0.25">
      <c r="A109" s="42" t="s">
        <v>93</v>
      </c>
      <c r="B109" s="45" t="s">
        <v>51</v>
      </c>
      <c r="C109" s="46" t="s">
        <v>250</v>
      </c>
      <c r="D109" s="51">
        <v>6250</v>
      </c>
      <c r="E109" s="50">
        <f t="shared" si="5"/>
        <v>208.33333333333334</v>
      </c>
      <c r="F109" s="70"/>
      <c r="G109" s="70"/>
      <c r="H109" s="70"/>
      <c r="I109" s="31"/>
    </row>
    <row r="110" spans="1:9" ht="15.65" hidden="1" customHeight="1" x14ac:dyDescent="0.25">
      <c r="A110" s="42" t="s">
        <v>126</v>
      </c>
      <c r="B110" s="45" t="s">
        <v>51</v>
      </c>
      <c r="C110" s="46" t="s">
        <v>250</v>
      </c>
      <c r="D110" s="51">
        <v>6161</v>
      </c>
      <c r="E110" s="50">
        <f t="shared" si="5"/>
        <v>205.36666666666667</v>
      </c>
      <c r="F110" s="70">
        <v>45463</v>
      </c>
      <c r="G110" s="70"/>
      <c r="H110" s="70"/>
      <c r="I110" s="31">
        <v>2.77</v>
      </c>
    </row>
    <row r="111" spans="1:9" ht="15.65" hidden="1" customHeight="1" x14ac:dyDescent="0.25">
      <c r="A111" s="40" t="s">
        <v>163</v>
      </c>
      <c r="B111" s="45" t="s">
        <v>18</v>
      </c>
      <c r="C111" s="46" t="s">
        <v>246</v>
      </c>
      <c r="D111" s="47">
        <v>6030</v>
      </c>
      <c r="E111" s="48">
        <f t="shared" si="5"/>
        <v>201</v>
      </c>
      <c r="F111" s="70">
        <v>45467</v>
      </c>
      <c r="G111" s="70"/>
      <c r="H111" s="70"/>
      <c r="I111" s="31">
        <v>3.7</v>
      </c>
    </row>
    <row r="112" spans="1:9" ht="15.65" hidden="1" customHeight="1" x14ac:dyDescent="0.25">
      <c r="A112" s="40" t="s">
        <v>232</v>
      </c>
      <c r="B112" s="45" t="s">
        <v>51</v>
      </c>
      <c r="C112" s="46" t="s">
        <v>246</v>
      </c>
      <c r="D112" s="47">
        <v>6000</v>
      </c>
      <c r="E112" s="48">
        <f t="shared" si="5"/>
        <v>200</v>
      </c>
      <c r="F112" s="72"/>
      <c r="G112" s="72"/>
      <c r="H112" s="72"/>
      <c r="I112" s="31"/>
    </row>
    <row r="113" spans="1:10" ht="15.65" hidden="1" customHeight="1" x14ac:dyDescent="0.25">
      <c r="A113" s="42" t="s">
        <v>42</v>
      </c>
      <c r="B113" s="45" t="s">
        <v>18</v>
      </c>
      <c r="C113" s="46" t="s">
        <v>247</v>
      </c>
      <c r="D113" s="51">
        <v>5975</v>
      </c>
      <c r="E113" s="50">
        <f t="shared" si="5"/>
        <v>199.16666666666666</v>
      </c>
      <c r="F113" s="70">
        <v>45464</v>
      </c>
      <c r="G113" s="70"/>
      <c r="H113" s="70"/>
      <c r="I113" s="31">
        <v>3.72</v>
      </c>
    </row>
    <row r="114" spans="1:10" ht="15.65" customHeight="1" x14ac:dyDescent="0.3">
      <c r="A114" s="115" t="s">
        <v>367</v>
      </c>
      <c r="B114" s="45" t="s">
        <v>18</v>
      </c>
      <c r="C114" s="116" t="s">
        <v>250</v>
      </c>
      <c r="D114" s="47"/>
      <c r="E114" s="117"/>
      <c r="F114" s="118">
        <v>45468</v>
      </c>
      <c r="G114" s="114">
        <v>3.03</v>
      </c>
      <c r="H114" s="98">
        <v>2.96</v>
      </c>
      <c r="I114" s="31">
        <v>11.5</v>
      </c>
      <c r="J114" s="122" t="s">
        <v>417</v>
      </c>
    </row>
    <row r="115" spans="1:10" ht="15.65" hidden="1" customHeight="1" x14ac:dyDescent="0.25">
      <c r="A115" s="40" t="s">
        <v>172</v>
      </c>
      <c r="B115" s="45" t="s">
        <v>18</v>
      </c>
      <c r="C115" s="46" t="s">
        <v>246</v>
      </c>
      <c r="D115" s="47">
        <v>5960</v>
      </c>
      <c r="E115" s="48">
        <f>D115/30</f>
        <v>198.66666666666666</v>
      </c>
      <c r="F115" s="70">
        <v>45463</v>
      </c>
      <c r="G115" s="70"/>
      <c r="H115" s="70"/>
      <c r="I115" s="31">
        <v>3.13</v>
      </c>
    </row>
    <row r="116" spans="1:10" ht="15.65" customHeight="1" x14ac:dyDescent="0.3">
      <c r="A116" s="115" t="s">
        <v>365</v>
      </c>
      <c r="B116" s="45" t="s">
        <v>18</v>
      </c>
      <c r="C116" s="116" t="s">
        <v>250</v>
      </c>
      <c r="D116" s="47"/>
      <c r="E116" s="117"/>
      <c r="F116" s="118">
        <v>45468</v>
      </c>
      <c r="G116" s="114">
        <v>3.04</v>
      </c>
      <c r="H116" s="98">
        <v>2.82</v>
      </c>
      <c r="I116" s="31">
        <v>11.49</v>
      </c>
      <c r="J116" s="122" t="s">
        <v>417</v>
      </c>
    </row>
    <row r="117" spans="1:10" ht="15.65" hidden="1" customHeight="1" x14ac:dyDescent="0.25">
      <c r="A117" s="40" t="s">
        <v>208</v>
      </c>
      <c r="B117" s="45" t="s">
        <v>18</v>
      </c>
      <c r="C117" s="46" t="s">
        <v>246</v>
      </c>
      <c r="D117" s="47">
        <v>5730</v>
      </c>
      <c r="E117" s="48">
        <f>D117/30</f>
        <v>191</v>
      </c>
      <c r="F117" s="70">
        <v>45463</v>
      </c>
      <c r="G117" s="70"/>
      <c r="H117" s="70"/>
      <c r="I117" s="31">
        <v>3.17</v>
      </c>
    </row>
    <row r="118" spans="1:10" ht="15.65" hidden="1" customHeight="1" x14ac:dyDescent="0.25">
      <c r="A118" s="40" t="s">
        <v>188</v>
      </c>
      <c r="B118" s="45" t="s">
        <v>18</v>
      </c>
      <c r="C118" s="46" t="s">
        <v>246</v>
      </c>
      <c r="D118" s="47">
        <v>5690</v>
      </c>
      <c r="E118" s="48">
        <f>D118/30</f>
        <v>189.66666666666666</v>
      </c>
      <c r="F118" s="70">
        <v>45467</v>
      </c>
      <c r="G118" s="70"/>
      <c r="H118" s="70"/>
      <c r="I118" s="31">
        <v>3.36</v>
      </c>
    </row>
    <row r="119" spans="1:10" ht="15.65" customHeight="1" x14ac:dyDescent="0.3">
      <c r="A119" s="115" t="s">
        <v>373</v>
      </c>
      <c r="B119" s="45" t="s">
        <v>18</v>
      </c>
      <c r="C119" s="116" t="s">
        <v>250</v>
      </c>
      <c r="D119" s="47"/>
      <c r="E119" s="117"/>
      <c r="F119" s="118">
        <v>45468</v>
      </c>
      <c r="G119" s="114">
        <v>3.04</v>
      </c>
      <c r="H119" s="98">
        <v>3.03</v>
      </c>
      <c r="I119" s="31">
        <v>11.68</v>
      </c>
      <c r="J119" s="1" t="s">
        <v>420</v>
      </c>
    </row>
    <row r="120" spans="1:10" ht="15.65" hidden="1" customHeight="1" x14ac:dyDescent="0.25">
      <c r="A120" s="40" t="s">
        <v>25</v>
      </c>
      <c r="B120" s="45" t="s">
        <v>18</v>
      </c>
      <c r="C120" s="46" t="s">
        <v>252</v>
      </c>
      <c r="D120" s="49">
        <v>5601</v>
      </c>
      <c r="E120" s="50">
        <f>D120/30</f>
        <v>186.7</v>
      </c>
      <c r="F120" s="70">
        <v>45464</v>
      </c>
      <c r="G120" s="70"/>
      <c r="H120" s="70"/>
      <c r="I120" s="31">
        <v>3.13</v>
      </c>
    </row>
    <row r="121" spans="1:10" ht="15.65" hidden="1" customHeight="1" x14ac:dyDescent="0.25">
      <c r="A121" s="40" t="s">
        <v>19</v>
      </c>
      <c r="B121" s="45" t="s">
        <v>18</v>
      </c>
      <c r="C121" s="46" t="s">
        <v>252</v>
      </c>
      <c r="D121" s="49">
        <v>5539</v>
      </c>
      <c r="E121" s="50">
        <f>D121/30</f>
        <v>184.63333333333333</v>
      </c>
      <c r="F121" s="70">
        <v>45464</v>
      </c>
      <c r="G121" s="70"/>
      <c r="H121" s="70"/>
      <c r="I121" s="31">
        <v>3.46</v>
      </c>
    </row>
    <row r="122" spans="1:10" ht="15.65" customHeight="1" x14ac:dyDescent="0.3">
      <c r="A122" s="115" t="s">
        <v>372</v>
      </c>
      <c r="B122" s="45" t="s">
        <v>18</v>
      </c>
      <c r="C122" s="116" t="s">
        <v>250</v>
      </c>
      <c r="D122" s="47"/>
      <c r="E122" s="117"/>
      <c r="F122" s="118">
        <v>45468</v>
      </c>
      <c r="G122" s="114">
        <v>3.07</v>
      </c>
      <c r="H122" s="98">
        <v>3.08</v>
      </c>
      <c r="I122" s="31">
        <v>11.98</v>
      </c>
      <c r="J122" s="122" t="s">
        <v>417</v>
      </c>
    </row>
    <row r="123" spans="1:10" ht="15.65" hidden="1" customHeight="1" x14ac:dyDescent="0.25">
      <c r="A123" s="40" t="s">
        <v>181</v>
      </c>
      <c r="B123" s="45" t="s">
        <v>18</v>
      </c>
      <c r="C123" s="46" t="s">
        <v>246</v>
      </c>
      <c r="D123" s="47">
        <v>5440</v>
      </c>
      <c r="E123" s="48">
        <f t="shared" ref="E123:E149" si="6">D123/30</f>
        <v>181.33333333333334</v>
      </c>
      <c r="F123" s="70">
        <v>45463</v>
      </c>
      <c r="G123" s="70"/>
      <c r="H123" s="70"/>
      <c r="I123" s="31">
        <v>3.34</v>
      </c>
    </row>
    <row r="124" spans="1:10" ht="15.65" hidden="1" customHeight="1" x14ac:dyDescent="0.25">
      <c r="A124" s="52" t="s">
        <v>75</v>
      </c>
      <c r="B124" s="45" t="s">
        <v>51</v>
      </c>
      <c r="C124" s="46" t="s">
        <v>248</v>
      </c>
      <c r="D124" s="51">
        <v>5378</v>
      </c>
      <c r="E124" s="50">
        <f t="shared" si="6"/>
        <v>179.26666666666668</v>
      </c>
      <c r="F124" s="72"/>
      <c r="G124" s="72"/>
      <c r="H124" s="72"/>
      <c r="I124" s="31"/>
    </row>
    <row r="125" spans="1:10" ht="15.65" hidden="1" customHeight="1" x14ac:dyDescent="0.25">
      <c r="A125" s="42" t="s">
        <v>39</v>
      </c>
      <c r="B125" s="45" t="s">
        <v>18</v>
      </c>
      <c r="C125" s="46" t="s">
        <v>251</v>
      </c>
      <c r="D125" s="51">
        <v>5344</v>
      </c>
      <c r="E125" s="50">
        <f t="shared" si="6"/>
        <v>178.13333333333333</v>
      </c>
      <c r="F125" s="70">
        <v>45467</v>
      </c>
      <c r="G125" s="70"/>
      <c r="H125" s="70"/>
      <c r="I125" s="31">
        <v>3.97</v>
      </c>
    </row>
    <row r="126" spans="1:10" ht="15.65" hidden="1" customHeight="1" x14ac:dyDescent="0.25">
      <c r="A126" s="42" t="s">
        <v>154</v>
      </c>
      <c r="B126" s="45" t="s">
        <v>18</v>
      </c>
      <c r="C126" s="46" t="s">
        <v>249</v>
      </c>
      <c r="D126" s="51">
        <v>5226</v>
      </c>
      <c r="E126" s="50">
        <f t="shared" si="6"/>
        <v>174.2</v>
      </c>
      <c r="F126" s="70">
        <v>45467</v>
      </c>
      <c r="G126" s="70"/>
      <c r="H126" s="70"/>
      <c r="I126" s="31">
        <v>3.23</v>
      </c>
    </row>
    <row r="127" spans="1:10" ht="15.65" hidden="1" customHeight="1" x14ac:dyDescent="0.25">
      <c r="A127" s="40" t="s">
        <v>27</v>
      </c>
      <c r="B127" s="45" t="s">
        <v>18</v>
      </c>
      <c r="C127" s="46" t="s">
        <v>252</v>
      </c>
      <c r="D127" s="49">
        <v>5211</v>
      </c>
      <c r="E127" s="50">
        <f t="shared" si="6"/>
        <v>173.7</v>
      </c>
      <c r="F127" s="70">
        <v>45464</v>
      </c>
      <c r="G127" s="70"/>
      <c r="H127" s="70"/>
      <c r="I127" s="31"/>
    </row>
    <row r="128" spans="1:10" ht="15.65" hidden="1" customHeight="1" x14ac:dyDescent="0.25">
      <c r="A128" s="40" t="s">
        <v>238</v>
      </c>
      <c r="B128" s="45" t="s">
        <v>51</v>
      </c>
      <c r="C128" s="46" t="s">
        <v>246</v>
      </c>
      <c r="D128" s="47">
        <v>5200</v>
      </c>
      <c r="E128" s="48">
        <f t="shared" si="6"/>
        <v>173.33333333333334</v>
      </c>
      <c r="F128" s="72"/>
      <c r="G128" s="72"/>
      <c r="H128" s="72"/>
      <c r="I128" s="31"/>
    </row>
    <row r="129" spans="1:9" ht="15.65" hidden="1" customHeight="1" x14ac:dyDescent="0.25">
      <c r="A129" s="40" t="s">
        <v>195</v>
      </c>
      <c r="B129" s="45" t="s">
        <v>18</v>
      </c>
      <c r="C129" s="46" t="s">
        <v>246</v>
      </c>
      <c r="D129" s="47">
        <v>5160</v>
      </c>
      <c r="E129" s="48">
        <f t="shared" si="6"/>
        <v>172</v>
      </c>
      <c r="F129" s="70">
        <v>45463</v>
      </c>
      <c r="G129" s="70"/>
      <c r="H129" s="70"/>
      <c r="I129" s="31">
        <v>2.97</v>
      </c>
    </row>
    <row r="130" spans="1:9" ht="15.65" hidden="1" customHeight="1" x14ac:dyDescent="0.25">
      <c r="A130" s="40" t="s">
        <v>218</v>
      </c>
      <c r="B130" s="45" t="s">
        <v>18</v>
      </c>
      <c r="C130" s="46" t="s">
        <v>246</v>
      </c>
      <c r="D130" s="47">
        <v>5130</v>
      </c>
      <c r="E130" s="48">
        <f t="shared" si="6"/>
        <v>171</v>
      </c>
      <c r="F130" s="70">
        <v>45463</v>
      </c>
      <c r="G130" s="70"/>
      <c r="H130" s="70"/>
      <c r="I130" s="31">
        <v>2.84</v>
      </c>
    </row>
    <row r="131" spans="1:9" ht="15.65" hidden="1" customHeight="1" x14ac:dyDescent="0.25">
      <c r="A131" s="91" t="s">
        <v>61</v>
      </c>
      <c r="B131" s="45" t="s">
        <v>18</v>
      </c>
      <c r="C131" s="92" t="s">
        <v>248</v>
      </c>
      <c r="D131" s="51">
        <v>5102</v>
      </c>
      <c r="E131" s="50">
        <f t="shared" si="6"/>
        <v>170.06666666666666</v>
      </c>
      <c r="F131" s="72"/>
      <c r="G131" s="72"/>
      <c r="H131" s="72"/>
      <c r="I131" s="31"/>
    </row>
    <row r="132" spans="1:9" ht="15.65" hidden="1" customHeight="1" x14ac:dyDescent="0.25">
      <c r="A132" s="42" t="s">
        <v>43</v>
      </c>
      <c r="B132" s="45" t="s">
        <v>18</v>
      </c>
      <c r="C132" s="46" t="s">
        <v>247</v>
      </c>
      <c r="D132" s="51">
        <v>5095</v>
      </c>
      <c r="E132" s="50">
        <f t="shared" si="6"/>
        <v>169.83333333333334</v>
      </c>
      <c r="F132" s="70">
        <v>45467</v>
      </c>
      <c r="G132" s="70"/>
      <c r="H132" s="70"/>
      <c r="I132" s="31">
        <v>2.5099999999999998</v>
      </c>
    </row>
    <row r="133" spans="1:9" ht="15.65" hidden="1" customHeight="1" x14ac:dyDescent="0.25">
      <c r="A133" s="42" t="s">
        <v>84</v>
      </c>
      <c r="B133" s="45" t="s">
        <v>51</v>
      </c>
      <c r="C133" s="46" t="s">
        <v>250</v>
      </c>
      <c r="D133" s="51">
        <v>5043</v>
      </c>
      <c r="E133" s="50">
        <f t="shared" si="6"/>
        <v>168.1</v>
      </c>
      <c r="F133" s="70"/>
      <c r="G133" s="70"/>
      <c r="H133" s="70"/>
      <c r="I133" s="31"/>
    </row>
    <row r="134" spans="1:9" ht="15.65" hidden="1" customHeight="1" x14ac:dyDescent="0.25">
      <c r="A134" s="42" t="s">
        <v>81</v>
      </c>
      <c r="B134" s="45" t="s">
        <v>51</v>
      </c>
      <c r="C134" s="46" t="s">
        <v>250</v>
      </c>
      <c r="D134" s="51">
        <v>4981</v>
      </c>
      <c r="E134" s="50">
        <f t="shared" si="6"/>
        <v>166.03333333333333</v>
      </c>
      <c r="F134" s="70"/>
      <c r="G134" s="70"/>
      <c r="H134" s="70"/>
      <c r="I134" s="31"/>
    </row>
    <row r="135" spans="1:9" ht="15.65" hidden="1" customHeight="1" x14ac:dyDescent="0.25">
      <c r="A135" s="42" t="s">
        <v>134</v>
      </c>
      <c r="B135" s="45" t="s">
        <v>51</v>
      </c>
      <c r="C135" s="53" t="s">
        <v>245</v>
      </c>
      <c r="D135" s="54">
        <v>4920</v>
      </c>
      <c r="E135" s="48">
        <f t="shared" si="6"/>
        <v>164</v>
      </c>
      <c r="F135" s="72"/>
      <c r="G135" s="72"/>
      <c r="H135" s="72"/>
      <c r="I135" s="31"/>
    </row>
    <row r="136" spans="1:9" ht="15.65" hidden="1" customHeight="1" x14ac:dyDescent="0.25">
      <c r="A136" s="40" t="s">
        <v>227</v>
      </c>
      <c r="B136" s="45" t="s">
        <v>51</v>
      </c>
      <c r="C136" s="46" t="s">
        <v>246</v>
      </c>
      <c r="D136" s="47">
        <v>4830</v>
      </c>
      <c r="E136" s="48">
        <f t="shared" si="6"/>
        <v>161</v>
      </c>
      <c r="F136" s="72"/>
      <c r="G136" s="72"/>
      <c r="H136" s="72"/>
      <c r="I136" s="31"/>
    </row>
    <row r="137" spans="1:9" ht="15.65" hidden="1" customHeight="1" x14ac:dyDescent="0.25">
      <c r="A137" s="40" t="s">
        <v>190</v>
      </c>
      <c r="B137" s="45" t="s">
        <v>18</v>
      </c>
      <c r="C137" s="46" t="s">
        <v>246</v>
      </c>
      <c r="D137" s="47">
        <v>4830</v>
      </c>
      <c r="E137" s="48">
        <f t="shared" si="6"/>
        <v>161</v>
      </c>
      <c r="F137" s="70">
        <v>45463</v>
      </c>
      <c r="G137" s="70"/>
      <c r="H137" s="70"/>
      <c r="I137" s="31">
        <v>3.58</v>
      </c>
    </row>
    <row r="138" spans="1:9" ht="15.65" hidden="1" customHeight="1" x14ac:dyDescent="0.25">
      <c r="A138" s="40" t="s">
        <v>202</v>
      </c>
      <c r="B138" s="45" t="s">
        <v>18</v>
      </c>
      <c r="C138" s="46" t="s">
        <v>246</v>
      </c>
      <c r="D138" s="47">
        <v>4820</v>
      </c>
      <c r="E138" s="48">
        <f t="shared" si="6"/>
        <v>160.66666666666666</v>
      </c>
      <c r="F138" s="70">
        <v>45463</v>
      </c>
      <c r="G138" s="70"/>
      <c r="H138" s="70"/>
      <c r="I138" s="31">
        <v>3.09</v>
      </c>
    </row>
    <row r="139" spans="1:9" ht="15.65" hidden="1" customHeight="1" x14ac:dyDescent="0.25">
      <c r="A139" s="40" t="s">
        <v>177</v>
      </c>
      <c r="B139" s="45" t="s">
        <v>18</v>
      </c>
      <c r="C139" s="46" t="s">
        <v>246</v>
      </c>
      <c r="D139" s="47">
        <v>4810</v>
      </c>
      <c r="E139" s="48">
        <f t="shared" si="6"/>
        <v>160.33333333333334</v>
      </c>
      <c r="F139" s="70">
        <v>45464</v>
      </c>
      <c r="G139" s="70"/>
      <c r="H139" s="70"/>
      <c r="I139" s="31">
        <v>3.4</v>
      </c>
    </row>
    <row r="140" spans="1:9" ht="15.65" hidden="1" customHeight="1" x14ac:dyDescent="0.25">
      <c r="A140" s="42" t="s">
        <v>91</v>
      </c>
      <c r="B140" s="45" t="s">
        <v>51</v>
      </c>
      <c r="C140" s="46" t="s">
        <v>250</v>
      </c>
      <c r="D140" s="51">
        <v>4757</v>
      </c>
      <c r="E140" s="50">
        <f t="shared" si="6"/>
        <v>158.56666666666666</v>
      </c>
      <c r="F140" s="70">
        <v>45464</v>
      </c>
      <c r="G140" s="70"/>
      <c r="H140" s="70"/>
      <c r="I140" s="31">
        <v>3.55</v>
      </c>
    </row>
    <row r="141" spans="1:9" ht="15.65" hidden="1" customHeight="1" x14ac:dyDescent="0.25">
      <c r="A141" s="40" t="s">
        <v>30</v>
      </c>
      <c r="B141" s="45" t="s">
        <v>18</v>
      </c>
      <c r="C141" s="46" t="s">
        <v>252</v>
      </c>
      <c r="D141" s="49">
        <v>4712</v>
      </c>
      <c r="E141" s="50">
        <f t="shared" si="6"/>
        <v>157.06666666666666</v>
      </c>
      <c r="F141" s="70">
        <v>45464</v>
      </c>
      <c r="G141" s="70"/>
      <c r="H141" s="70"/>
      <c r="I141" s="31">
        <v>2.85</v>
      </c>
    </row>
    <row r="142" spans="1:9" ht="15.65" hidden="1" customHeight="1" x14ac:dyDescent="0.25">
      <c r="A142" s="40" t="s">
        <v>20</v>
      </c>
      <c r="B142" s="45" t="s">
        <v>18</v>
      </c>
      <c r="C142" s="46" t="s">
        <v>252</v>
      </c>
      <c r="D142" s="49">
        <v>4688</v>
      </c>
      <c r="E142" s="50">
        <f t="shared" si="6"/>
        <v>156.26666666666668</v>
      </c>
      <c r="F142" s="70">
        <v>45464</v>
      </c>
      <c r="G142" s="70"/>
      <c r="H142" s="70"/>
      <c r="I142" s="31">
        <v>3.24</v>
      </c>
    </row>
    <row r="143" spans="1:9" ht="15.65" hidden="1" customHeight="1" x14ac:dyDescent="0.25">
      <c r="A143" s="40" t="s">
        <v>216</v>
      </c>
      <c r="B143" s="45" t="s">
        <v>18</v>
      </c>
      <c r="C143" s="46" t="s">
        <v>246</v>
      </c>
      <c r="D143" s="47">
        <v>4660</v>
      </c>
      <c r="E143" s="48">
        <f t="shared" si="6"/>
        <v>155.33333333333334</v>
      </c>
      <c r="F143" s="70">
        <v>45467</v>
      </c>
      <c r="G143" s="70"/>
      <c r="H143" s="70"/>
      <c r="I143" s="31">
        <v>3.28</v>
      </c>
    </row>
    <row r="144" spans="1:9" ht="15.65" hidden="1" customHeight="1" x14ac:dyDescent="0.25">
      <c r="A144" s="42" t="s">
        <v>143</v>
      </c>
      <c r="B144" s="45" t="s">
        <v>18</v>
      </c>
      <c r="C144" s="53" t="s">
        <v>245</v>
      </c>
      <c r="D144" s="54">
        <v>4657</v>
      </c>
      <c r="E144" s="48">
        <f t="shared" si="6"/>
        <v>155.23333333333332</v>
      </c>
      <c r="F144" s="70">
        <v>45464</v>
      </c>
      <c r="G144" s="70"/>
      <c r="H144" s="70"/>
      <c r="I144" s="31">
        <v>3.28</v>
      </c>
    </row>
    <row r="145" spans="1:14" ht="15.65" hidden="1" customHeight="1" x14ac:dyDescent="0.25">
      <c r="A145" s="42" t="s">
        <v>94</v>
      </c>
      <c r="B145" s="45" t="s">
        <v>51</v>
      </c>
      <c r="C145" s="46" t="s">
        <v>250</v>
      </c>
      <c r="D145" s="51">
        <v>4630</v>
      </c>
      <c r="E145" s="50">
        <f t="shared" si="6"/>
        <v>154.33333333333334</v>
      </c>
      <c r="F145" s="70">
        <v>45464</v>
      </c>
      <c r="G145" s="70"/>
      <c r="H145" s="70"/>
      <c r="I145" s="31">
        <v>2.17</v>
      </c>
    </row>
    <row r="146" spans="1:14" ht="15.65" hidden="1" customHeight="1" x14ac:dyDescent="0.25">
      <c r="A146" s="40" t="s">
        <v>234</v>
      </c>
      <c r="B146" s="45" t="s">
        <v>51</v>
      </c>
      <c r="C146" s="46" t="s">
        <v>246</v>
      </c>
      <c r="D146" s="47">
        <v>4610</v>
      </c>
      <c r="E146" s="48">
        <f t="shared" si="6"/>
        <v>153.66666666666666</v>
      </c>
      <c r="F146" s="72"/>
      <c r="G146" s="72"/>
      <c r="H146" s="72"/>
      <c r="I146" s="31"/>
    </row>
    <row r="147" spans="1:14" ht="15.65" hidden="1" customHeight="1" x14ac:dyDescent="0.25">
      <c r="A147" s="40" t="s">
        <v>183</v>
      </c>
      <c r="B147" s="45" t="s">
        <v>18</v>
      </c>
      <c r="C147" s="46" t="s">
        <v>246</v>
      </c>
      <c r="D147" s="47">
        <v>4610</v>
      </c>
      <c r="E147" s="48">
        <f t="shared" si="6"/>
        <v>153.66666666666666</v>
      </c>
      <c r="F147" s="72"/>
      <c r="G147" s="72"/>
      <c r="H147" s="72"/>
      <c r="I147" s="31"/>
    </row>
    <row r="148" spans="1:14" ht="15.65" hidden="1" customHeight="1" x14ac:dyDescent="0.25">
      <c r="A148" s="42" t="s">
        <v>148</v>
      </c>
      <c r="B148" s="45" t="s">
        <v>51</v>
      </c>
      <c r="C148" s="46" t="s">
        <v>249</v>
      </c>
      <c r="D148" s="51">
        <v>4544</v>
      </c>
      <c r="E148" s="50">
        <f t="shared" si="6"/>
        <v>151.46666666666667</v>
      </c>
      <c r="F148" s="72"/>
      <c r="G148" s="72"/>
      <c r="H148" s="72"/>
      <c r="I148" s="31"/>
    </row>
    <row r="149" spans="1:14" ht="15.65" hidden="1" customHeight="1" x14ac:dyDescent="0.25">
      <c r="A149" s="40" t="s">
        <v>201</v>
      </c>
      <c r="B149" s="45" t="s">
        <v>18</v>
      </c>
      <c r="C149" s="46" t="s">
        <v>246</v>
      </c>
      <c r="D149" s="47">
        <v>4510</v>
      </c>
      <c r="E149" s="48">
        <f t="shared" si="6"/>
        <v>150.33333333333334</v>
      </c>
      <c r="F149" s="70">
        <v>45464</v>
      </c>
      <c r="G149" s="70"/>
      <c r="H149" s="70"/>
      <c r="I149" s="31">
        <v>3.67</v>
      </c>
    </row>
    <row r="150" spans="1:14" ht="15.65" customHeight="1" x14ac:dyDescent="0.3">
      <c r="A150" s="115" t="s">
        <v>377</v>
      </c>
      <c r="B150" s="45" t="s">
        <v>18</v>
      </c>
      <c r="C150" s="116" t="s">
        <v>250</v>
      </c>
      <c r="D150" s="47"/>
      <c r="E150" s="117"/>
      <c r="F150" s="118">
        <v>45468</v>
      </c>
      <c r="G150" s="114">
        <v>3.08</v>
      </c>
      <c r="H150" s="98">
        <v>3.11</v>
      </c>
      <c r="I150" s="31">
        <v>11.94</v>
      </c>
      <c r="J150" s="1" t="s">
        <v>421</v>
      </c>
      <c r="N150" s="1" t="s">
        <v>279</v>
      </c>
    </row>
    <row r="151" spans="1:14" ht="15.65" hidden="1" customHeight="1" x14ac:dyDescent="0.25">
      <c r="A151" s="40" t="s">
        <v>171</v>
      </c>
      <c r="B151" s="45" t="s">
        <v>18</v>
      </c>
      <c r="C151" s="46" t="s">
        <v>246</v>
      </c>
      <c r="D151" s="47">
        <v>4500</v>
      </c>
      <c r="E151" s="48">
        <f t="shared" ref="E151:E189" si="7">D151/30</f>
        <v>150</v>
      </c>
      <c r="F151" s="70">
        <v>45467</v>
      </c>
      <c r="G151" s="70"/>
      <c r="H151" s="70"/>
      <c r="I151" s="31">
        <v>3.79</v>
      </c>
    </row>
    <row r="152" spans="1:14" ht="15.65" hidden="1" customHeight="1" x14ac:dyDescent="0.25">
      <c r="A152" s="42" t="s">
        <v>144</v>
      </c>
      <c r="B152" s="45" t="s">
        <v>18</v>
      </c>
      <c r="C152" s="53" t="s">
        <v>245</v>
      </c>
      <c r="D152" s="54">
        <v>4478</v>
      </c>
      <c r="E152" s="48">
        <f t="shared" si="7"/>
        <v>149.26666666666668</v>
      </c>
      <c r="F152" s="70">
        <v>45463</v>
      </c>
      <c r="G152" s="70"/>
      <c r="H152" s="70"/>
      <c r="I152" s="31">
        <v>3.12</v>
      </c>
    </row>
    <row r="153" spans="1:14" ht="15.65" hidden="1" customHeight="1" x14ac:dyDescent="0.25">
      <c r="A153" s="42" t="s">
        <v>129</v>
      </c>
      <c r="B153" s="45" t="s">
        <v>51</v>
      </c>
      <c r="C153" s="53" t="s">
        <v>245</v>
      </c>
      <c r="D153" s="54">
        <v>4464</v>
      </c>
      <c r="E153" s="48">
        <f t="shared" si="7"/>
        <v>148.80000000000001</v>
      </c>
      <c r="F153" s="72"/>
      <c r="G153" s="72"/>
      <c r="H153" s="72"/>
      <c r="I153" s="31"/>
    </row>
    <row r="154" spans="1:14" ht="15.65" hidden="1" customHeight="1" x14ac:dyDescent="0.25">
      <c r="A154" s="40" t="s">
        <v>200</v>
      </c>
      <c r="B154" s="45" t="s">
        <v>18</v>
      </c>
      <c r="C154" s="46" t="s">
        <v>246</v>
      </c>
      <c r="D154" s="47">
        <v>4410</v>
      </c>
      <c r="E154" s="48">
        <f t="shared" si="7"/>
        <v>147</v>
      </c>
      <c r="F154" s="70">
        <v>45463</v>
      </c>
      <c r="G154" s="70"/>
      <c r="H154" s="70"/>
      <c r="I154" s="31">
        <v>3.16</v>
      </c>
    </row>
    <row r="155" spans="1:14" ht="15.65" hidden="1" customHeight="1" x14ac:dyDescent="0.25">
      <c r="A155" s="40" t="s">
        <v>194</v>
      </c>
      <c r="B155" s="45" t="s">
        <v>18</v>
      </c>
      <c r="C155" s="46" t="s">
        <v>246</v>
      </c>
      <c r="D155" s="47">
        <v>4410</v>
      </c>
      <c r="E155" s="48">
        <f t="shared" si="7"/>
        <v>147</v>
      </c>
      <c r="F155" s="70">
        <v>45463</v>
      </c>
      <c r="G155" s="70"/>
      <c r="H155" s="70"/>
      <c r="I155" s="31">
        <v>2.87</v>
      </c>
    </row>
    <row r="156" spans="1:14" ht="15.65" hidden="1" customHeight="1" x14ac:dyDescent="0.25">
      <c r="A156" s="40" t="s">
        <v>179</v>
      </c>
      <c r="B156" s="45" t="s">
        <v>18</v>
      </c>
      <c r="C156" s="46" t="s">
        <v>246</v>
      </c>
      <c r="D156" s="47">
        <v>4400</v>
      </c>
      <c r="E156" s="48">
        <f t="shared" si="7"/>
        <v>146.66666666666666</v>
      </c>
      <c r="F156" s="70">
        <v>45463</v>
      </c>
      <c r="G156" s="70"/>
      <c r="H156" s="70"/>
      <c r="I156" s="31">
        <v>3.21</v>
      </c>
    </row>
    <row r="157" spans="1:14" ht="15.65" hidden="1" customHeight="1" x14ac:dyDescent="0.25">
      <c r="A157" s="42" t="s">
        <v>99</v>
      </c>
      <c r="B157" s="45" t="s">
        <v>51</v>
      </c>
      <c r="C157" s="46" t="s">
        <v>250</v>
      </c>
      <c r="D157" s="51">
        <v>4288</v>
      </c>
      <c r="E157" s="50">
        <f t="shared" si="7"/>
        <v>142.93333333333334</v>
      </c>
      <c r="F157" s="70"/>
      <c r="G157" s="70"/>
      <c r="H157" s="70"/>
      <c r="I157" s="31"/>
    </row>
    <row r="158" spans="1:14" ht="15.65" hidden="1" customHeight="1" x14ac:dyDescent="0.25">
      <c r="A158" s="91" t="s">
        <v>64</v>
      </c>
      <c r="B158" s="45" t="s">
        <v>18</v>
      </c>
      <c r="C158" s="92" t="s">
        <v>248</v>
      </c>
      <c r="D158" s="51">
        <v>4248</v>
      </c>
      <c r="E158" s="50">
        <f t="shared" si="7"/>
        <v>141.6</v>
      </c>
      <c r="F158" s="72"/>
      <c r="G158" s="72"/>
      <c r="H158" s="72"/>
      <c r="I158" s="31"/>
    </row>
    <row r="159" spans="1:14" ht="15.65" hidden="1" customHeight="1" x14ac:dyDescent="0.25">
      <c r="A159" s="42" t="s">
        <v>56</v>
      </c>
      <c r="B159" s="45" t="s">
        <v>51</v>
      </c>
      <c r="C159" s="46" t="s">
        <v>247</v>
      </c>
      <c r="D159" s="51">
        <v>4165</v>
      </c>
      <c r="E159" s="50">
        <f t="shared" si="7"/>
        <v>138.83333333333334</v>
      </c>
      <c r="F159" s="72"/>
      <c r="G159" s="72"/>
      <c r="H159" s="72"/>
      <c r="I159" s="31"/>
    </row>
    <row r="160" spans="1:14" ht="15.65" hidden="1" customHeight="1" x14ac:dyDescent="0.25">
      <c r="A160" s="40" t="s">
        <v>180</v>
      </c>
      <c r="B160" s="45" t="s">
        <v>18</v>
      </c>
      <c r="C160" s="46" t="s">
        <v>246</v>
      </c>
      <c r="D160" s="47">
        <v>4020</v>
      </c>
      <c r="E160" s="48">
        <f t="shared" si="7"/>
        <v>134</v>
      </c>
      <c r="F160" s="70">
        <v>45467</v>
      </c>
      <c r="G160" s="70"/>
      <c r="H160" s="70"/>
      <c r="I160" s="31">
        <v>3.96</v>
      </c>
    </row>
    <row r="161" spans="1:9" ht="15.65" hidden="1" customHeight="1" x14ac:dyDescent="0.25">
      <c r="A161" s="42" t="s">
        <v>142</v>
      </c>
      <c r="B161" s="45" t="s">
        <v>18</v>
      </c>
      <c r="C161" s="53" t="s">
        <v>245</v>
      </c>
      <c r="D161" s="54">
        <v>4016</v>
      </c>
      <c r="E161" s="48">
        <f t="shared" si="7"/>
        <v>133.86666666666667</v>
      </c>
      <c r="F161" s="72"/>
      <c r="G161" s="72"/>
      <c r="H161" s="72"/>
      <c r="I161" s="31">
        <v>3.71</v>
      </c>
    </row>
    <row r="162" spans="1:9" ht="15.65" hidden="1" customHeight="1" x14ac:dyDescent="0.25">
      <c r="A162" s="40" t="s">
        <v>175</v>
      </c>
      <c r="B162" s="45" t="s">
        <v>18</v>
      </c>
      <c r="C162" s="46" t="s">
        <v>246</v>
      </c>
      <c r="D162" s="47">
        <v>4010</v>
      </c>
      <c r="E162" s="48">
        <f t="shared" si="7"/>
        <v>133.66666666666666</v>
      </c>
      <c r="F162" s="70">
        <v>45467</v>
      </c>
      <c r="G162" s="70"/>
      <c r="H162" s="70"/>
      <c r="I162" s="31">
        <v>2.85</v>
      </c>
    </row>
    <row r="163" spans="1:9" ht="15.65" hidden="1" customHeight="1" x14ac:dyDescent="0.25">
      <c r="A163" s="40" t="s">
        <v>173</v>
      </c>
      <c r="B163" s="45" t="s">
        <v>18</v>
      </c>
      <c r="C163" s="46" t="s">
        <v>246</v>
      </c>
      <c r="D163" s="47">
        <v>4010</v>
      </c>
      <c r="E163" s="48">
        <f t="shared" si="7"/>
        <v>133.66666666666666</v>
      </c>
      <c r="F163" s="70">
        <v>45463</v>
      </c>
      <c r="G163" s="70"/>
      <c r="H163" s="70"/>
      <c r="I163" s="31">
        <v>3.15</v>
      </c>
    </row>
    <row r="164" spans="1:9" ht="15.65" hidden="1" customHeight="1" x14ac:dyDescent="0.25">
      <c r="A164" s="40" t="s">
        <v>231</v>
      </c>
      <c r="B164" s="45" t="s">
        <v>51</v>
      </c>
      <c r="C164" s="46" t="s">
        <v>246</v>
      </c>
      <c r="D164" s="47">
        <v>3990</v>
      </c>
      <c r="E164" s="48">
        <f t="shared" si="7"/>
        <v>133</v>
      </c>
      <c r="F164" s="72"/>
      <c r="G164" s="72"/>
      <c r="H164" s="72"/>
      <c r="I164" s="31"/>
    </row>
    <row r="165" spans="1:9" ht="15.65" hidden="1" customHeight="1" x14ac:dyDescent="0.25">
      <c r="A165" s="40" t="s">
        <v>236</v>
      </c>
      <c r="B165" s="45" t="s">
        <v>51</v>
      </c>
      <c r="C165" s="46" t="s">
        <v>246</v>
      </c>
      <c r="D165" s="47">
        <v>3970</v>
      </c>
      <c r="E165" s="48">
        <f t="shared" si="7"/>
        <v>132.33333333333334</v>
      </c>
      <c r="F165" s="72"/>
      <c r="G165" s="72"/>
      <c r="H165" s="72"/>
      <c r="I165" s="31"/>
    </row>
    <row r="166" spans="1:9" ht="15.65" hidden="1" customHeight="1" x14ac:dyDescent="0.25">
      <c r="A166" s="40" t="s">
        <v>226</v>
      </c>
      <c r="B166" s="45" t="s">
        <v>51</v>
      </c>
      <c r="C166" s="46" t="s">
        <v>246</v>
      </c>
      <c r="D166" s="47">
        <v>3920</v>
      </c>
      <c r="E166" s="48">
        <f t="shared" si="7"/>
        <v>130.66666666666666</v>
      </c>
      <c r="F166" s="72"/>
      <c r="G166" s="72"/>
      <c r="H166" s="72"/>
      <c r="I166" s="31"/>
    </row>
    <row r="167" spans="1:9" ht="15.65" hidden="1" customHeight="1" x14ac:dyDescent="0.25">
      <c r="A167" s="42" t="s">
        <v>53</v>
      </c>
      <c r="B167" s="45" t="s">
        <v>51</v>
      </c>
      <c r="C167" s="46" t="s">
        <v>247</v>
      </c>
      <c r="D167" s="51">
        <v>3887</v>
      </c>
      <c r="E167" s="50">
        <f t="shared" si="7"/>
        <v>129.56666666666666</v>
      </c>
      <c r="F167" s="72"/>
      <c r="G167" s="72"/>
      <c r="H167" s="72"/>
      <c r="I167" s="31"/>
    </row>
    <row r="168" spans="1:9" ht="15.65" hidden="1" customHeight="1" x14ac:dyDescent="0.25">
      <c r="A168" s="40" t="s">
        <v>235</v>
      </c>
      <c r="B168" s="45" t="s">
        <v>51</v>
      </c>
      <c r="C168" s="46" t="s">
        <v>246</v>
      </c>
      <c r="D168" s="47">
        <v>3840</v>
      </c>
      <c r="E168" s="48">
        <f t="shared" si="7"/>
        <v>128</v>
      </c>
      <c r="F168" s="70">
        <v>45463</v>
      </c>
      <c r="G168" s="70"/>
      <c r="H168" s="70"/>
      <c r="I168" s="31">
        <v>3.16</v>
      </c>
    </row>
    <row r="169" spans="1:9" ht="15.65" hidden="1" customHeight="1" x14ac:dyDescent="0.25">
      <c r="A169" s="91" t="s">
        <v>72</v>
      </c>
      <c r="B169" s="45" t="s">
        <v>18</v>
      </c>
      <c r="C169" s="92" t="s">
        <v>248</v>
      </c>
      <c r="D169" s="51">
        <v>3840</v>
      </c>
      <c r="E169" s="50">
        <f t="shared" si="7"/>
        <v>128</v>
      </c>
      <c r="F169" s="72"/>
      <c r="G169" s="72"/>
      <c r="H169" s="72"/>
      <c r="I169" s="31"/>
    </row>
    <row r="170" spans="1:9" ht="15.65" hidden="1" customHeight="1" x14ac:dyDescent="0.25">
      <c r="A170" s="91" t="s">
        <v>65</v>
      </c>
      <c r="B170" s="45" t="s">
        <v>18</v>
      </c>
      <c r="C170" s="92" t="s">
        <v>248</v>
      </c>
      <c r="D170" s="51">
        <v>3822</v>
      </c>
      <c r="E170" s="50">
        <f t="shared" si="7"/>
        <v>127.4</v>
      </c>
      <c r="F170" s="72"/>
      <c r="G170" s="72"/>
      <c r="H170" s="72"/>
      <c r="I170" s="31"/>
    </row>
    <row r="171" spans="1:9" ht="15.65" hidden="1" customHeight="1" x14ac:dyDescent="0.25">
      <c r="A171" s="40" t="s">
        <v>192</v>
      </c>
      <c r="B171" s="45" t="s">
        <v>18</v>
      </c>
      <c r="C171" s="46" t="s">
        <v>246</v>
      </c>
      <c r="D171" s="47">
        <v>3720</v>
      </c>
      <c r="E171" s="48">
        <f t="shared" si="7"/>
        <v>124</v>
      </c>
      <c r="F171" s="70">
        <v>45463</v>
      </c>
      <c r="G171" s="70"/>
      <c r="H171" s="70"/>
      <c r="I171" s="31">
        <v>3.08</v>
      </c>
    </row>
    <row r="172" spans="1:9" ht="15.65" hidden="1" customHeight="1" x14ac:dyDescent="0.25">
      <c r="A172" s="40" t="s">
        <v>159</v>
      </c>
      <c r="B172" s="45" t="s">
        <v>18</v>
      </c>
      <c r="C172" s="46" t="s">
        <v>246</v>
      </c>
      <c r="D172" s="47">
        <v>3690</v>
      </c>
      <c r="E172" s="48">
        <f t="shared" si="7"/>
        <v>123</v>
      </c>
      <c r="F172" s="70">
        <v>45467</v>
      </c>
      <c r="G172" s="70"/>
      <c r="H172" s="70"/>
      <c r="I172" s="31">
        <v>3.34</v>
      </c>
    </row>
    <row r="173" spans="1:9" ht="15.65" hidden="1" customHeight="1" x14ac:dyDescent="0.25">
      <c r="A173" s="42" t="s">
        <v>125</v>
      </c>
      <c r="B173" s="45" t="s">
        <v>51</v>
      </c>
      <c r="C173" s="46" t="s">
        <v>250</v>
      </c>
      <c r="D173" s="51">
        <v>3628</v>
      </c>
      <c r="E173" s="50">
        <f t="shared" si="7"/>
        <v>120.93333333333334</v>
      </c>
      <c r="F173" s="70"/>
      <c r="G173" s="70"/>
      <c r="H173" s="70"/>
      <c r="I173" s="31"/>
    </row>
    <row r="174" spans="1:9" ht="15.65" hidden="1" customHeight="1" x14ac:dyDescent="0.25">
      <c r="A174" s="42" t="s">
        <v>137</v>
      </c>
      <c r="B174" s="45" t="s">
        <v>51</v>
      </c>
      <c r="C174" s="53" t="s">
        <v>245</v>
      </c>
      <c r="D174" s="54">
        <v>3584</v>
      </c>
      <c r="E174" s="48">
        <f t="shared" si="7"/>
        <v>119.46666666666667</v>
      </c>
      <c r="F174" s="72"/>
      <c r="G174" s="72"/>
      <c r="H174" s="72"/>
      <c r="I174" s="31"/>
    </row>
    <row r="175" spans="1:9" ht="15.65" hidden="1" customHeight="1" x14ac:dyDescent="0.25">
      <c r="A175" s="40" t="s">
        <v>197</v>
      </c>
      <c r="B175" s="45" t="s">
        <v>18</v>
      </c>
      <c r="C175" s="46" t="s">
        <v>246</v>
      </c>
      <c r="D175" s="47">
        <v>3500</v>
      </c>
      <c r="E175" s="48">
        <f t="shared" si="7"/>
        <v>116.66666666666667</v>
      </c>
      <c r="F175" s="70">
        <v>45463</v>
      </c>
      <c r="G175" s="70"/>
      <c r="H175" s="70"/>
      <c r="I175" s="31">
        <v>2.96</v>
      </c>
    </row>
    <row r="176" spans="1:9" ht="15.65" hidden="1" customHeight="1" x14ac:dyDescent="0.25">
      <c r="A176" s="52" t="s">
        <v>76</v>
      </c>
      <c r="B176" s="45" t="s">
        <v>51</v>
      </c>
      <c r="C176" s="46" t="s">
        <v>248</v>
      </c>
      <c r="D176" s="51">
        <v>3485</v>
      </c>
      <c r="E176" s="50">
        <f t="shared" si="7"/>
        <v>116.16666666666667</v>
      </c>
      <c r="F176" s="72"/>
      <c r="G176" s="72"/>
      <c r="H176" s="72"/>
      <c r="I176" s="31"/>
    </row>
    <row r="177" spans="1:10" ht="15.65" hidden="1" customHeight="1" x14ac:dyDescent="0.25">
      <c r="A177" s="40" t="s">
        <v>176</v>
      </c>
      <c r="B177" s="45" t="s">
        <v>18</v>
      </c>
      <c r="C177" s="46" t="s">
        <v>246</v>
      </c>
      <c r="D177" s="47">
        <v>3470</v>
      </c>
      <c r="E177" s="48">
        <f t="shared" si="7"/>
        <v>115.66666666666667</v>
      </c>
      <c r="F177" s="70">
        <v>45464</v>
      </c>
      <c r="G177" s="70"/>
      <c r="H177" s="70"/>
      <c r="I177" s="31">
        <v>3.18</v>
      </c>
    </row>
    <row r="178" spans="1:10" ht="15.65" hidden="1" customHeight="1" x14ac:dyDescent="0.25">
      <c r="A178" s="42" t="s">
        <v>82</v>
      </c>
      <c r="B178" s="45" t="s">
        <v>51</v>
      </c>
      <c r="C178" s="46" t="s">
        <v>250</v>
      </c>
      <c r="D178" s="51">
        <v>3438</v>
      </c>
      <c r="E178" s="50">
        <f t="shared" si="7"/>
        <v>114.6</v>
      </c>
      <c r="F178" s="70"/>
      <c r="G178" s="70"/>
      <c r="H178" s="70"/>
      <c r="I178" s="31"/>
    </row>
    <row r="179" spans="1:10" ht="15.65" hidden="1" customHeight="1" x14ac:dyDescent="0.25">
      <c r="A179" s="42" t="s">
        <v>139</v>
      </c>
      <c r="B179" s="45" t="s">
        <v>51</v>
      </c>
      <c r="C179" s="53" t="s">
        <v>245</v>
      </c>
      <c r="D179" s="54">
        <v>3268</v>
      </c>
      <c r="E179" s="48">
        <f t="shared" si="7"/>
        <v>108.93333333333334</v>
      </c>
      <c r="F179" s="72"/>
      <c r="G179" s="72"/>
      <c r="H179" s="72"/>
      <c r="I179" s="31"/>
    </row>
    <row r="180" spans="1:10" ht="15.65" hidden="1" customHeight="1" x14ac:dyDescent="0.25">
      <c r="A180" s="40" t="s">
        <v>204</v>
      </c>
      <c r="B180" s="45" t="s">
        <v>18</v>
      </c>
      <c r="C180" s="46" t="s">
        <v>246</v>
      </c>
      <c r="D180" s="47">
        <v>3250</v>
      </c>
      <c r="E180" s="48">
        <f t="shared" si="7"/>
        <v>108.33333333333333</v>
      </c>
      <c r="F180" s="70">
        <v>45463</v>
      </c>
      <c r="G180" s="70"/>
      <c r="H180" s="70"/>
      <c r="I180" s="31">
        <v>3.28</v>
      </c>
    </row>
    <row r="181" spans="1:10" ht="15.65" hidden="1" customHeight="1" x14ac:dyDescent="0.25">
      <c r="A181" s="42" t="s">
        <v>52</v>
      </c>
      <c r="B181" s="45" t="s">
        <v>51</v>
      </c>
      <c r="C181" s="46" t="s">
        <v>247</v>
      </c>
      <c r="D181" s="51">
        <v>3212</v>
      </c>
      <c r="E181" s="50">
        <f t="shared" si="7"/>
        <v>107.06666666666666</v>
      </c>
      <c r="F181" s="72"/>
      <c r="G181" s="72"/>
      <c r="H181" s="72"/>
      <c r="I181" s="31"/>
    </row>
    <row r="182" spans="1:10" ht="15.65" hidden="1" customHeight="1" x14ac:dyDescent="0.25">
      <c r="A182" s="40" t="s">
        <v>240</v>
      </c>
      <c r="B182" s="45" t="s">
        <v>51</v>
      </c>
      <c r="C182" s="46" t="s">
        <v>246</v>
      </c>
      <c r="D182" s="47">
        <v>3210</v>
      </c>
      <c r="E182" s="48">
        <f t="shared" si="7"/>
        <v>107</v>
      </c>
      <c r="F182" s="72"/>
      <c r="G182" s="72"/>
      <c r="H182" s="72"/>
      <c r="I182" s="31"/>
    </row>
    <row r="183" spans="1:10" ht="15.65" hidden="1" customHeight="1" x14ac:dyDescent="0.25">
      <c r="A183" s="40" t="s">
        <v>186</v>
      </c>
      <c r="B183" s="45" t="s">
        <v>18</v>
      </c>
      <c r="C183" s="46" t="s">
        <v>246</v>
      </c>
      <c r="D183" s="47">
        <v>3210</v>
      </c>
      <c r="E183" s="48">
        <f t="shared" si="7"/>
        <v>107</v>
      </c>
      <c r="F183" s="70">
        <v>45467</v>
      </c>
      <c r="G183" s="70"/>
      <c r="H183" s="70"/>
      <c r="I183" s="31">
        <v>3.65</v>
      </c>
    </row>
    <row r="184" spans="1:10" ht="15.65" hidden="1" customHeight="1" x14ac:dyDescent="0.25">
      <c r="A184" s="52" t="s">
        <v>73</v>
      </c>
      <c r="B184" s="45" t="s">
        <v>51</v>
      </c>
      <c r="C184" s="46" t="s">
        <v>248</v>
      </c>
      <c r="D184" s="51">
        <v>3195</v>
      </c>
      <c r="E184" s="50">
        <f t="shared" si="7"/>
        <v>106.5</v>
      </c>
      <c r="F184" s="72"/>
      <c r="G184" s="72"/>
      <c r="H184" s="72"/>
      <c r="I184" s="31"/>
    </row>
    <row r="185" spans="1:10" ht="15.65" hidden="1" customHeight="1" x14ac:dyDescent="0.25">
      <c r="A185" s="40" t="s">
        <v>206</v>
      </c>
      <c r="B185" s="45" t="s">
        <v>18</v>
      </c>
      <c r="C185" s="46" t="s">
        <v>246</v>
      </c>
      <c r="D185" s="47">
        <v>3140</v>
      </c>
      <c r="E185" s="48">
        <f t="shared" si="7"/>
        <v>104.66666666666667</v>
      </c>
      <c r="F185" s="70">
        <v>45463</v>
      </c>
      <c r="G185" s="70"/>
      <c r="H185" s="70"/>
      <c r="I185" s="31">
        <v>3.18</v>
      </c>
    </row>
    <row r="186" spans="1:10" ht="15.65" hidden="1" customHeight="1" x14ac:dyDescent="0.25">
      <c r="A186" s="42" t="s">
        <v>147</v>
      </c>
      <c r="B186" s="45" t="s">
        <v>51</v>
      </c>
      <c r="C186" s="46" t="s">
        <v>249</v>
      </c>
      <c r="D186" s="51">
        <v>3107</v>
      </c>
      <c r="E186" s="50">
        <f t="shared" si="7"/>
        <v>103.56666666666666</v>
      </c>
      <c r="F186" s="72"/>
      <c r="G186" s="72"/>
      <c r="H186" s="72"/>
      <c r="I186" s="31"/>
    </row>
    <row r="187" spans="1:10" ht="15.65" hidden="1" customHeight="1" x14ac:dyDescent="0.25">
      <c r="A187" s="40" t="s">
        <v>228</v>
      </c>
      <c r="B187" s="45" t="s">
        <v>51</v>
      </c>
      <c r="C187" s="46" t="s">
        <v>246</v>
      </c>
      <c r="D187" s="47">
        <v>3090</v>
      </c>
      <c r="E187" s="48">
        <f t="shared" si="7"/>
        <v>103</v>
      </c>
      <c r="F187" s="72"/>
      <c r="G187" s="72"/>
      <c r="H187" s="72"/>
      <c r="I187" s="31"/>
    </row>
    <row r="188" spans="1:10" ht="15.65" hidden="1" customHeight="1" x14ac:dyDescent="0.25">
      <c r="A188" s="42" t="s">
        <v>135</v>
      </c>
      <c r="B188" s="45" t="s">
        <v>51</v>
      </c>
      <c r="C188" s="53" t="s">
        <v>245</v>
      </c>
      <c r="D188" s="54">
        <v>3022</v>
      </c>
      <c r="E188" s="48">
        <f t="shared" si="7"/>
        <v>100.73333333333333</v>
      </c>
      <c r="F188" s="72"/>
      <c r="G188" s="72"/>
      <c r="H188" s="72"/>
      <c r="I188" s="31"/>
    </row>
    <row r="189" spans="1:10" ht="15.65" hidden="1" customHeight="1" x14ac:dyDescent="0.25">
      <c r="A189" s="40" t="s">
        <v>223</v>
      </c>
      <c r="B189" s="45" t="s">
        <v>18</v>
      </c>
      <c r="C189" s="46" t="s">
        <v>246</v>
      </c>
      <c r="D189" s="47">
        <v>3010</v>
      </c>
      <c r="E189" s="48">
        <f t="shared" si="7"/>
        <v>100.33333333333333</v>
      </c>
      <c r="F189" s="70">
        <v>45464</v>
      </c>
      <c r="G189" s="70"/>
      <c r="H189" s="70"/>
      <c r="I189" s="31">
        <v>3.55</v>
      </c>
    </row>
    <row r="190" spans="1:10" ht="15.65" customHeight="1" x14ac:dyDescent="0.3">
      <c r="A190" s="115" t="s">
        <v>366</v>
      </c>
      <c r="B190" s="45" t="s">
        <v>18</v>
      </c>
      <c r="C190" s="116" t="s">
        <v>250</v>
      </c>
      <c r="D190" s="47"/>
      <c r="E190" s="117"/>
      <c r="F190" s="118">
        <v>45468</v>
      </c>
      <c r="G190" s="114">
        <v>3.13</v>
      </c>
      <c r="H190" s="98">
        <v>2.86</v>
      </c>
      <c r="I190" s="31">
        <v>11.52</v>
      </c>
      <c r="J190" s="1" t="s">
        <v>418</v>
      </c>
    </row>
    <row r="191" spans="1:10" ht="15.65" customHeight="1" x14ac:dyDescent="0.3">
      <c r="A191" s="115" t="s">
        <v>397</v>
      </c>
      <c r="B191" s="45" t="s">
        <v>18</v>
      </c>
      <c r="C191" s="116" t="s">
        <v>250</v>
      </c>
      <c r="D191" s="47"/>
      <c r="E191" s="117"/>
      <c r="F191" s="118">
        <v>45468</v>
      </c>
      <c r="G191" s="114">
        <v>3.13</v>
      </c>
      <c r="H191" s="98">
        <v>2.71</v>
      </c>
      <c r="I191" s="31">
        <v>12.01</v>
      </c>
      <c r="J191" s="1">
        <v>3.21</v>
      </c>
    </row>
    <row r="192" spans="1:10" ht="15.65" customHeight="1" x14ac:dyDescent="0.3">
      <c r="A192" s="115" t="s">
        <v>403</v>
      </c>
      <c r="B192" s="45" t="s">
        <v>18</v>
      </c>
      <c r="C192" s="116" t="s">
        <v>250</v>
      </c>
      <c r="D192" s="47"/>
      <c r="E192" s="117"/>
      <c r="F192" s="118">
        <v>45468</v>
      </c>
      <c r="G192" s="114">
        <v>3.13</v>
      </c>
      <c r="H192" s="98">
        <v>2.65</v>
      </c>
      <c r="I192" s="31">
        <v>11.27</v>
      </c>
    </row>
    <row r="193" spans="1:11" ht="15.65" customHeight="1" x14ac:dyDescent="0.3">
      <c r="A193" s="42" t="s">
        <v>359</v>
      </c>
      <c r="B193" s="45" t="s">
        <v>18</v>
      </c>
      <c r="C193" s="46" t="s">
        <v>250</v>
      </c>
      <c r="D193" s="47"/>
      <c r="E193" s="50"/>
      <c r="F193" s="70">
        <v>45468</v>
      </c>
      <c r="G193" s="104">
        <v>3.15</v>
      </c>
      <c r="H193" s="98">
        <v>3.08</v>
      </c>
      <c r="I193" s="31">
        <v>12</v>
      </c>
      <c r="J193" s="1" t="s">
        <v>424</v>
      </c>
    </row>
    <row r="194" spans="1:11" ht="15.65" customHeight="1" x14ac:dyDescent="0.3">
      <c r="A194" s="42" t="s">
        <v>360</v>
      </c>
      <c r="B194" s="45" t="s">
        <v>18</v>
      </c>
      <c r="C194" s="46" t="s">
        <v>250</v>
      </c>
      <c r="D194" s="47"/>
      <c r="E194" s="50"/>
      <c r="F194" s="70">
        <v>45468</v>
      </c>
      <c r="G194" s="104">
        <v>3.15</v>
      </c>
      <c r="H194" s="98">
        <v>2.99</v>
      </c>
      <c r="I194" s="31">
        <v>11.87</v>
      </c>
      <c r="J194" s="1" t="s">
        <v>418</v>
      </c>
    </row>
    <row r="195" spans="1:11" ht="15.65" customHeight="1" x14ac:dyDescent="0.3">
      <c r="A195" s="96" t="s">
        <v>395</v>
      </c>
      <c r="B195" s="45" t="s">
        <v>18</v>
      </c>
      <c r="C195" s="46" t="s">
        <v>250</v>
      </c>
      <c r="D195" s="47"/>
      <c r="E195" s="50"/>
      <c r="F195" s="70">
        <v>45468</v>
      </c>
      <c r="G195" s="104">
        <v>3.15</v>
      </c>
      <c r="H195" s="98">
        <v>3.12</v>
      </c>
      <c r="I195" s="31">
        <v>11.82</v>
      </c>
      <c r="J195" s="1" t="s">
        <v>425</v>
      </c>
    </row>
    <row r="196" spans="1:11" ht="15.65" hidden="1" customHeight="1" x14ac:dyDescent="0.3">
      <c r="A196" s="40" t="s">
        <v>195</v>
      </c>
      <c r="B196" s="45" t="s">
        <v>18</v>
      </c>
      <c r="C196" s="46" t="s">
        <v>246</v>
      </c>
      <c r="D196" s="47"/>
      <c r="E196" s="48"/>
      <c r="F196" s="70">
        <v>45468</v>
      </c>
      <c r="G196" s="104">
        <v>3.18</v>
      </c>
      <c r="H196" s="98">
        <v>3.09</v>
      </c>
      <c r="I196" s="31">
        <v>11.81</v>
      </c>
      <c r="J196" s="122" t="s">
        <v>417</v>
      </c>
    </row>
    <row r="197" spans="1:11" ht="15.65" customHeight="1" x14ac:dyDescent="0.3">
      <c r="A197" s="42" t="s">
        <v>375</v>
      </c>
      <c r="B197" s="45" t="s">
        <v>18</v>
      </c>
      <c r="C197" s="46" t="s">
        <v>250</v>
      </c>
      <c r="D197" s="47"/>
      <c r="E197" s="50"/>
      <c r="F197" s="70">
        <v>45468</v>
      </c>
      <c r="G197" s="104">
        <v>3.2</v>
      </c>
      <c r="H197" s="98">
        <v>2.81</v>
      </c>
      <c r="I197" s="31">
        <v>11.6</v>
      </c>
      <c r="J197" s="122" t="s">
        <v>500</v>
      </c>
    </row>
    <row r="198" spans="1:11" ht="15.65" customHeight="1" x14ac:dyDescent="0.3">
      <c r="A198" s="96" t="s">
        <v>431</v>
      </c>
      <c r="B198" s="45" t="s">
        <v>18</v>
      </c>
      <c r="C198" s="46" t="s">
        <v>250</v>
      </c>
      <c r="D198" s="47"/>
      <c r="E198" s="50"/>
      <c r="F198" s="70">
        <v>45468</v>
      </c>
      <c r="G198" s="104">
        <v>3.2</v>
      </c>
      <c r="H198" s="98">
        <v>2.88</v>
      </c>
      <c r="I198" s="31">
        <v>11.53</v>
      </c>
      <c r="J198" s="121" t="s">
        <v>417</v>
      </c>
      <c r="K198" s="1" t="s">
        <v>429</v>
      </c>
    </row>
    <row r="199" spans="1:11" ht="15.65" customHeight="1" x14ac:dyDescent="0.3">
      <c r="A199" s="42" t="s">
        <v>371</v>
      </c>
      <c r="B199" s="45" t="s">
        <v>18</v>
      </c>
      <c r="C199" s="46" t="s">
        <v>250</v>
      </c>
      <c r="D199" s="47"/>
      <c r="E199" s="50"/>
      <c r="F199" s="70">
        <v>45468</v>
      </c>
      <c r="G199" s="104">
        <v>3.23</v>
      </c>
      <c r="H199" s="98">
        <v>3.17</v>
      </c>
      <c r="I199" s="31">
        <v>12.21</v>
      </c>
      <c r="J199" s="122" t="s">
        <v>417</v>
      </c>
      <c r="K199" s="1" t="s">
        <v>428</v>
      </c>
    </row>
    <row r="200" spans="1:11" ht="15.65" customHeight="1" x14ac:dyDescent="0.3">
      <c r="A200" s="42" t="s">
        <v>363</v>
      </c>
      <c r="B200" s="45" t="s">
        <v>18</v>
      </c>
      <c r="C200" s="46" t="s">
        <v>250</v>
      </c>
      <c r="D200" s="47"/>
      <c r="E200" s="50"/>
      <c r="F200" s="70">
        <v>45468</v>
      </c>
      <c r="G200" s="104">
        <v>3.27</v>
      </c>
      <c r="H200" s="98">
        <v>2.88</v>
      </c>
      <c r="I200" s="31">
        <v>11.74</v>
      </c>
      <c r="J200" s="122" t="s">
        <v>496</v>
      </c>
      <c r="K200" s="1" t="s">
        <v>427</v>
      </c>
    </row>
    <row r="201" spans="1:11" ht="15.65" customHeight="1" x14ac:dyDescent="0.3">
      <c r="A201" s="96" t="s">
        <v>404</v>
      </c>
      <c r="B201" s="45" t="s">
        <v>18</v>
      </c>
      <c r="C201" s="46" t="s">
        <v>250</v>
      </c>
      <c r="D201" s="47"/>
      <c r="E201" s="50"/>
      <c r="F201" s="70">
        <v>45468</v>
      </c>
      <c r="G201" s="104">
        <v>3.27</v>
      </c>
      <c r="H201" s="98">
        <v>3.13</v>
      </c>
      <c r="I201" s="31">
        <v>11.9</v>
      </c>
      <c r="J201" s="122" t="s">
        <v>417</v>
      </c>
    </row>
    <row r="202" spans="1:11" ht="15.65" customHeight="1" x14ac:dyDescent="0.3">
      <c r="A202" s="42" t="s">
        <v>379</v>
      </c>
      <c r="B202" s="45" t="s">
        <v>18</v>
      </c>
      <c r="C202" s="46" t="s">
        <v>250</v>
      </c>
      <c r="D202" s="47"/>
      <c r="E202" s="50"/>
      <c r="F202" s="70">
        <v>45468</v>
      </c>
      <c r="G202" s="104">
        <v>3.28</v>
      </c>
      <c r="H202" s="98">
        <v>2.9</v>
      </c>
      <c r="I202" s="31">
        <v>11.91</v>
      </c>
      <c r="J202" s="1" t="s">
        <v>426</v>
      </c>
    </row>
    <row r="203" spans="1:11" ht="15.65" customHeight="1" x14ac:dyDescent="0.3">
      <c r="A203" s="42" t="s">
        <v>356</v>
      </c>
      <c r="B203" s="45" t="s">
        <v>18</v>
      </c>
      <c r="C203" s="46" t="s">
        <v>250</v>
      </c>
      <c r="D203" s="47"/>
      <c r="E203" s="50"/>
      <c r="F203" s="70">
        <v>45468</v>
      </c>
      <c r="G203" s="104">
        <v>3.29</v>
      </c>
      <c r="H203" s="98">
        <v>3.13</v>
      </c>
      <c r="I203" s="31">
        <v>12.18</v>
      </c>
      <c r="J203" s="123" t="s">
        <v>500</v>
      </c>
    </row>
    <row r="204" spans="1:11" ht="15.65" customHeight="1" x14ac:dyDescent="0.3">
      <c r="A204" s="42" t="s">
        <v>358</v>
      </c>
      <c r="B204" s="45" t="s">
        <v>18</v>
      </c>
      <c r="C204" s="46" t="s">
        <v>250</v>
      </c>
      <c r="D204" s="47"/>
      <c r="E204" s="50"/>
      <c r="F204" s="70">
        <v>45468</v>
      </c>
      <c r="G204" s="104">
        <v>3.29</v>
      </c>
      <c r="H204" s="98">
        <v>3.1</v>
      </c>
      <c r="I204" s="31">
        <v>12.18</v>
      </c>
      <c r="J204" s="1" t="s">
        <v>432</v>
      </c>
    </row>
    <row r="205" spans="1:11" ht="15.65" customHeight="1" x14ac:dyDescent="0.3">
      <c r="A205" s="96" t="s">
        <v>396</v>
      </c>
      <c r="B205" s="45" t="s">
        <v>18</v>
      </c>
      <c r="C205" s="46" t="s">
        <v>250</v>
      </c>
      <c r="D205" s="47"/>
      <c r="E205" s="50"/>
      <c r="F205" s="70">
        <v>45468</v>
      </c>
      <c r="G205" s="104">
        <v>3.3</v>
      </c>
      <c r="H205" s="98">
        <v>2.87</v>
      </c>
      <c r="I205" s="31">
        <v>11.83</v>
      </c>
    </row>
    <row r="206" spans="1:11" ht="15.65" customHeight="1" x14ac:dyDescent="0.3">
      <c r="A206" s="96" t="s">
        <v>406</v>
      </c>
      <c r="B206" s="45" t="s">
        <v>18</v>
      </c>
      <c r="C206" s="46" t="s">
        <v>250</v>
      </c>
      <c r="D206" s="47"/>
      <c r="E206" s="50"/>
      <c r="F206" s="70">
        <v>45468</v>
      </c>
      <c r="G206" s="104">
        <v>3.31</v>
      </c>
      <c r="H206" s="98">
        <v>3.03</v>
      </c>
      <c r="I206" s="31">
        <v>11.95</v>
      </c>
    </row>
    <row r="207" spans="1:11" ht="15.65" customHeight="1" x14ac:dyDescent="0.3">
      <c r="A207" s="96" t="s">
        <v>394</v>
      </c>
      <c r="B207" s="45" t="s">
        <v>18</v>
      </c>
      <c r="C207" s="46" t="s">
        <v>250</v>
      </c>
      <c r="D207" s="47"/>
      <c r="E207" s="50"/>
      <c r="F207" s="70">
        <v>45468</v>
      </c>
      <c r="G207" s="104">
        <v>3.32</v>
      </c>
      <c r="H207" s="98">
        <v>3.22</v>
      </c>
      <c r="I207" s="31">
        <v>12.01</v>
      </c>
    </row>
    <row r="208" spans="1:11" ht="15.65" customHeight="1" x14ac:dyDescent="0.3">
      <c r="A208" s="96" t="s">
        <v>401</v>
      </c>
      <c r="B208" s="45" t="s">
        <v>18</v>
      </c>
      <c r="C208" s="46" t="s">
        <v>250</v>
      </c>
      <c r="D208" s="47"/>
      <c r="E208" s="50"/>
      <c r="F208" s="70">
        <v>45468</v>
      </c>
      <c r="G208" s="104">
        <v>3.33</v>
      </c>
      <c r="H208" s="98">
        <v>3.16</v>
      </c>
      <c r="I208" s="31">
        <v>12.3</v>
      </c>
    </row>
    <row r="209" spans="1:10" ht="15.65" customHeight="1" x14ac:dyDescent="0.3">
      <c r="A209" s="42" t="s">
        <v>382</v>
      </c>
      <c r="B209" s="45" t="s">
        <v>18</v>
      </c>
      <c r="C209" s="46" t="s">
        <v>250</v>
      </c>
      <c r="D209" s="47"/>
      <c r="E209" s="50"/>
      <c r="F209" s="70">
        <v>45468</v>
      </c>
      <c r="G209" s="104">
        <v>3.34</v>
      </c>
      <c r="H209" s="98">
        <v>3.16</v>
      </c>
      <c r="I209" s="31">
        <v>12.12</v>
      </c>
      <c r="J209" s="1" t="s">
        <v>368</v>
      </c>
    </row>
    <row r="210" spans="1:10" ht="15.65" customHeight="1" x14ac:dyDescent="0.3">
      <c r="A210" s="96" t="s">
        <v>408</v>
      </c>
      <c r="B210" s="45" t="s">
        <v>18</v>
      </c>
      <c r="C210" s="46" t="s">
        <v>250</v>
      </c>
      <c r="D210" s="47"/>
      <c r="E210" s="50"/>
      <c r="F210" s="70">
        <v>45468</v>
      </c>
      <c r="G210" s="104">
        <v>3.34</v>
      </c>
      <c r="H210" s="98">
        <v>3.05</v>
      </c>
      <c r="I210" s="31">
        <v>12.03</v>
      </c>
    </row>
    <row r="211" spans="1:10" ht="15.65" customHeight="1" x14ac:dyDescent="0.3">
      <c r="A211" s="42" t="s">
        <v>374</v>
      </c>
      <c r="B211" s="45" t="s">
        <v>18</v>
      </c>
      <c r="C211" s="46" t="s">
        <v>250</v>
      </c>
      <c r="D211" s="47"/>
      <c r="E211" s="50"/>
      <c r="F211" s="70">
        <v>45468</v>
      </c>
      <c r="G211" s="104">
        <v>3.35</v>
      </c>
      <c r="H211" s="98">
        <v>3</v>
      </c>
      <c r="I211" s="31">
        <v>11.96</v>
      </c>
    </row>
    <row r="212" spans="1:10" ht="15.65" customHeight="1" x14ac:dyDescent="0.3">
      <c r="A212" s="96" t="s">
        <v>393</v>
      </c>
      <c r="B212" s="45" t="s">
        <v>18</v>
      </c>
      <c r="C212" s="46" t="s">
        <v>250</v>
      </c>
      <c r="D212" s="47"/>
      <c r="E212" s="50"/>
      <c r="F212" s="70">
        <v>45468</v>
      </c>
      <c r="G212" s="104">
        <v>3.35</v>
      </c>
      <c r="H212" s="98">
        <v>3.33</v>
      </c>
      <c r="I212" s="31">
        <v>12.35</v>
      </c>
    </row>
    <row r="213" spans="1:10" ht="15.65" customHeight="1" x14ac:dyDescent="0.3">
      <c r="A213" s="42" t="s">
        <v>81</v>
      </c>
      <c r="B213" s="45" t="s">
        <v>18</v>
      </c>
      <c r="C213" s="46" t="s">
        <v>250</v>
      </c>
      <c r="D213" s="47"/>
      <c r="E213" s="50"/>
      <c r="F213" s="70">
        <v>45468</v>
      </c>
      <c r="G213" s="104">
        <v>3.39</v>
      </c>
      <c r="H213" s="98">
        <v>2.88</v>
      </c>
      <c r="I213" s="31">
        <v>11.56</v>
      </c>
    </row>
    <row r="214" spans="1:10" ht="15.65" customHeight="1" x14ac:dyDescent="0.3">
      <c r="A214" s="42" t="s">
        <v>115</v>
      </c>
      <c r="B214" s="45" t="s">
        <v>18</v>
      </c>
      <c r="C214" s="46" t="s">
        <v>250</v>
      </c>
      <c r="D214" s="47"/>
      <c r="E214" s="50"/>
      <c r="F214" s="70">
        <v>45468</v>
      </c>
      <c r="G214" s="104">
        <v>3.43</v>
      </c>
      <c r="H214" s="98">
        <v>2.99</v>
      </c>
      <c r="I214" s="31">
        <v>12.19</v>
      </c>
    </row>
    <row r="215" spans="1:10" ht="15.65" customHeight="1" x14ac:dyDescent="0.3">
      <c r="A215" s="40" t="s">
        <v>383</v>
      </c>
      <c r="B215" s="45" t="s">
        <v>18</v>
      </c>
      <c r="C215" s="46" t="s">
        <v>250</v>
      </c>
      <c r="D215" s="47"/>
      <c r="E215" s="48"/>
      <c r="F215" s="70">
        <v>45468</v>
      </c>
      <c r="G215" s="104">
        <v>3.43</v>
      </c>
      <c r="H215" s="98">
        <v>3.52</v>
      </c>
      <c r="I215" s="31">
        <v>12.94</v>
      </c>
    </row>
    <row r="216" spans="1:10" ht="15.65" customHeight="1" x14ac:dyDescent="0.3">
      <c r="A216" s="96" t="s">
        <v>409</v>
      </c>
      <c r="B216" s="45" t="s">
        <v>18</v>
      </c>
      <c r="C216" s="46" t="s">
        <v>250</v>
      </c>
      <c r="D216" s="47"/>
      <c r="E216" s="50"/>
      <c r="F216" s="70">
        <v>45468</v>
      </c>
      <c r="G216" s="104">
        <v>3.44</v>
      </c>
      <c r="H216" s="98">
        <v>3.27</v>
      </c>
      <c r="I216" s="31">
        <v>12.35</v>
      </c>
      <c r="J216" s="158"/>
    </row>
    <row r="217" spans="1:10" ht="15.65" customHeight="1" x14ac:dyDescent="0.3">
      <c r="A217" s="42" t="s">
        <v>102</v>
      </c>
      <c r="B217" s="45" t="s">
        <v>18</v>
      </c>
      <c r="C217" s="46" t="s">
        <v>250</v>
      </c>
      <c r="D217" s="51">
        <v>12797</v>
      </c>
      <c r="E217" s="50">
        <f>D217/30</f>
        <v>426.56666666666666</v>
      </c>
      <c r="F217" s="70">
        <v>45468</v>
      </c>
      <c r="G217" s="104">
        <v>3.46</v>
      </c>
      <c r="H217" s="98">
        <v>3.02</v>
      </c>
      <c r="I217" s="31">
        <v>12.16</v>
      </c>
    </row>
    <row r="218" spans="1:10" ht="15.65" customHeight="1" x14ac:dyDescent="0.3">
      <c r="A218" s="42" t="s">
        <v>364</v>
      </c>
      <c r="B218" s="45" t="s">
        <v>18</v>
      </c>
      <c r="C218" s="46" t="s">
        <v>250</v>
      </c>
      <c r="D218" s="47"/>
      <c r="E218" s="50"/>
      <c r="F218" s="70">
        <v>45468</v>
      </c>
      <c r="G218" s="104">
        <v>3.48</v>
      </c>
      <c r="H218" s="98">
        <v>2.86</v>
      </c>
      <c r="I218" s="31">
        <v>12.01</v>
      </c>
    </row>
    <row r="219" spans="1:10" ht="15.65" customHeight="1" x14ac:dyDescent="0.25">
      <c r="A219" s="42" t="s">
        <v>353</v>
      </c>
      <c r="B219" s="45" t="s">
        <v>18</v>
      </c>
      <c r="C219" s="46" t="s">
        <v>250</v>
      </c>
      <c r="D219" s="47"/>
      <c r="E219" s="50"/>
      <c r="F219" s="70">
        <v>45468</v>
      </c>
      <c r="G219" s="105">
        <v>3.53</v>
      </c>
      <c r="H219" s="99">
        <v>3.05</v>
      </c>
      <c r="I219" s="31">
        <v>12.33</v>
      </c>
    </row>
    <row r="220" spans="1:10" ht="15.65" customHeight="1" x14ac:dyDescent="0.3">
      <c r="A220" s="96" t="s">
        <v>407</v>
      </c>
      <c r="B220" s="45" t="s">
        <v>18</v>
      </c>
      <c r="C220" s="46" t="s">
        <v>250</v>
      </c>
      <c r="D220" s="47"/>
      <c r="E220" s="50"/>
      <c r="F220" s="70">
        <v>45468</v>
      </c>
      <c r="G220" s="104">
        <v>3.56</v>
      </c>
      <c r="H220" s="98">
        <v>3.12</v>
      </c>
      <c r="I220" s="31">
        <v>12.42</v>
      </c>
    </row>
    <row r="221" spans="1:10" ht="15.65" customHeight="1" x14ac:dyDescent="0.3">
      <c r="A221" s="42" t="s">
        <v>362</v>
      </c>
      <c r="B221" s="45" t="s">
        <v>18</v>
      </c>
      <c r="C221" s="46" t="s">
        <v>250</v>
      </c>
      <c r="D221" s="47"/>
      <c r="E221" s="50"/>
      <c r="F221" s="70">
        <v>45468</v>
      </c>
      <c r="G221" s="104">
        <v>3.57</v>
      </c>
      <c r="H221" s="98">
        <v>3</v>
      </c>
      <c r="I221" s="31">
        <v>12.14</v>
      </c>
    </row>
    <row r="222" spans="1:10" ht="15.65" customHeight="1" x14ac:dyDescent="0.3">
      <c r="A222" s="96" t="s">
        <v>398</v>
      </c>
      <c r="B222" s="45" t="s">
        <v>18</v>
      </c>
      <c r="C222" s="46" t="s">
        <v>250</v>
      </c>
      <c r="D222" s="47"/>
      <c r="E222" s="50"/>
      <c r="F222" s="70">
        <v>45468</v>
      </c>
      <c r="G222" s="104">
        <v>3.57</v>
      </c>
      <c r="H222" s="98">
        <v>2.81</v>
      </c>
      <c r="I222" s="31">
        <v>11.56</v>
      </c>
    </row>
    <row r="223" spans="1:10" ht="15.65" customHeight="1" x14ac:dyDescent="0.3">
      <c r="A223" s="42" t="s">
        <v>357</v>
      </c>
      <c r="B223" s="45" t="s">
        <v>18</v>
      </c>
      <c r="C223" s="46" t="s">
        <v>250</v>
      </c>
      <c r="D223" s="47"/>
      <c r="E223" s="50"/>
      <c r="F223" s="70">
        <v>45468</v>
      </c>
      <c r="G223" s="104">
        <v>3.64</v>
      </c>
      <c r="H223" s="98">
        <v>3.11</v>
      </c>
      <c r="I223" s="31">
        <v>12.5</v>
      </c>
    </row>
    <row r="224" spans="1:10" ht="15.65" customHeight="1" x14ac:dyDescent="0.3">
      <c r="A224" s="42" t="s">
        <v>354</v>
      </c>
      <c r="B224" s="45" t="s">
        <v>18</v>
      </c>
      <c r="C224" s="46" t="s">
        <v>250</v>
      </c>
      <c r="D224" s="47"/>
      <c r="E224" s="50"/>
      <c r="F224" s="70">
        <v>45468</v>
      </c>
      <c r="G224" s="104">
        <v>3.71</v>
      </c>
      <c r="H224" s="98">
        <v>3.17</v>
      </c>
      <c r="I224" s="31">
        <v>12.84</v>
      </c>
    </row>
    <row r="225" spans="1:9" ht="15.65" customHeight="1" x14ac:dyDescent="0.3">
      <c r="A225" s="96" t="s">
        <v>399</v>
      </c>
      <c r="B225" s="45" t="s">
        <v>18</v>
      </c>
      <c r="C225" s="46" t="s">
        <v>250</v>
      </c>
      <c r="D225" s="47"/>
      <c r="E225" s="50"/>
      <c r="F225" s="70">
        <v>45468</v>
      </c>
      <c r="G225" s="104">
        <v>3.73</v>
      </c>
      <c r="H225" s="98">
        <v>3.13</v>
      </c>
      <c r="I225" s="31">
        <v>12.61</v>
      </c>
    </row>
    <row r="226" spans="1:9" ht="15.65" customHeight="1" x14ac:dyDescent="0.3">
      <c r="A226" s="42" t="s">
        <v>111</v>
      </c>
      <c r="B226" s="45" t="s">
        <v>18</v>
      </c>
      <c r="C226" s="46" t="s">
        <v>250</v>
      </c>
      <c r="D226" s="47"/>
      <c r="E226" s="50"/>
      <c r="F226" s="70">
        <v>45468</v>
      </c>
      <c r="G226" s="104">
        <v>3.88</v>
      </c>
      <c r="H226" s="98">
        <v>3.27</v>
      </c>
      <c r="I226" s="31">
        <v>12.64</v>
      </c>
    </row>
    <row r="227" spans="1:9" ht="15.65" customHeight="1" x14ac:dyDescent="0.3">
      <c r="A227" s="42" t="s">
        <v>370</v>
      </c>
      <c r="B227" s="45" t="s">
        <v>18</v>
      </c>
      <c r="C227" s="46" t="s">
        <v>250</v>
      </c>
      <c r="D227" s="47"/>
      <c r="E227" s="50"/>
      <c r="F227" s="70">
        <v>45468</v>
      </c>
      <c r="G227" s="104">
        <v>3.88</v>
      </c>
      <c r="H227" s="98">
        <v>3.2</v>
      </c>
      <c r="I227" s="31">
        <v>12.77</v>
      </c>
    </row>
    <row r="228" spans="1:9" ht="15.65" customHeight="1" x14ac:dyDescent="0.3">
      <c r="A228" s="42" t="s">
        <v>355</v>
      </c>
      <c r="B228" s="45" t="s">
        <v>18</v>
      </c>
      <c r="C228" s="46" t="s">
        <v>250</v>
      </c>
      <c r="D228" s="47"/>
      <c r="E228" s="50"/>
      <c r="F228" s="70">
        <v>45468</v>
      </c>
      <c r="G228" s="104">
        <v>4.0999999999999996</v>
      </c>
      <c r="H228" s="98">
        <v>3.38</v>
      </c>
      <c r="I228" s="31">
        <v>13.08</v>
      </c>
    </row>
    <row r="229" spans="1:9" ht="15.65" hidden="1" customHeight="1" x14ac:dyDescent="0.25">
      <c r="A229" s="91" t="s">
        <v>67</v>
      </c>
      <c r="B229" s="45" t="s">
        <v>18</v>
      </c>
      <c r="C229" s="92" t="s">
        <v>248</v>
      </c>
      <c r="D229" s="51">
        <v>2955</v>
      </c>
      <c r="E229" s="50">
        <f t="shared" ref="E229:E250" si="8">D229/30</f>
        <v>98.5</v>
      </c>
      <c r="F229" s="72"/>
      <c r="G229" s="95"/>
      <c r="H229" s="95"/>
      <c r="I229" s="31"/>
    </row>
    <row r="230" spans="1:9" ht="15.65" hidden="1" customHeight="1" x14ac:dyDescent="0.25">
      <c r="A230" s="42" t="s">
        <v>149</v>
      </c>
      <c r="B230" s="45" t="s">
        <v>51</v>
      </c>
      <c r="C230" s="46" t="s">
        <v>249</v>
      </c>
      <c r="D230" s="51">
        <v>2927</v>
      </c>
      <c r="E230" s="50">
        <f t="shared" si="8"/>
        <v>97.566666666666663</v>
      </c>
      <c r="F230" s="72"/>
      <c r="G230" s="95"/>
      <c r="H230" s="95"/>
      <c r="I230" s="31"/>
    </row>
    <row r="231" spans="1:9" ht="15.65" hidden="1" customHeight="1" x14ac:dyDescent="0.25">
      <c r="A231" s="42" t="s">
        <v>41</v>
      </c>
      <c r="B231" s="45" t="s">
        <v>18</v>
      </c>
      <c r="C231" s="46" t="s">
        <v>247</v>
      </c>
      <c r="D231" s="51">
        <v>2915</v>
      </c>
      <c r="E231" s="50">
        <f t="shared" si="8"/>
        <v>97.166666666666671</v>
      </c>
      <c r="F231" s="70">
        <v>45467</v>
      </c>
      <c r="G231" s="95"/>
      <c r="H231" s="95"/>
      <c r="I231" s="31">
        <v>3.71</v>
      </c>
    </row>
    <row r="232" spans="1:9" ht="15.65" hidden="1" customHeight="1" x14ac:dyDescent="0.25">
      <c r="A232" s="42" t="s">
        <v>55</v>
      </c>
      <c r="B232" s="45" t="s">
        <v>51</v>
      </c>
      <c r="C232" s="46" t="s">
        <v>247</v>
      </c>
      <c r="D232" s="51">
        <v>2902</v>
      </c>
      <c r="E232" s="50">
        <f t="shared" si="8"/>
        <v>96.733333333333334</v>
      </c>
      <c r="F232" s="72"/>
      <c r="G232" s="95"/>
      <c r="H232" s="95"/>
      <c r="I232" s="31"/>
    </row>
    <row r="233" spans="1:9" ht="15.65" hidden="1" customHeight="1" x14ac:dyDescent="0.25">
      <c r="A233" s="40" t="s">
        <v>187</v>
      </c>
      <c r="B233" s="45" t="s">
        <v>18</v>
      </c>
      <c r="C233" s="46" t="s">
        <v>246</v>
      </c>
      <c r="D233" s="47">
        <v>2850</v>
      </c>
      <c r="E233" s="48">
        <f t="shared" si="8"/>
        <v>95</v>
      </c>
      <c r="F233" s="70">
        <v>45467</v>
      </c>
      <c r="G233" s="95"/>
      <c r="H233" s="95"/>
      <c r="I233" s="31">
        <v>3.08</v>
      </c>
    </row>
    <row r="234" spans="1:9" ht="15.65" hidden="1" customHeight="1" x14ac:dyDescent="0.25">
      <c r="A234" s="40" t="s">
        <v>174</v>
      </c>
      <c r="B234" s="45" t="s">
        <v>18</v>
      </c>
      <c r="C234" s="46" t="s">
        <v>246</v>
      </c>
      <c r="D234" s="47">
        <v>2820</v>
      </c>
      <c r="E234" s="48">
        <f t="shared" si="8"/>
        <v>94</v>
      </c>
      <c r="F234" s="70">
        <v>45467</v>
      </c>
      <c r="G234" s="95"/>
      <c r="H234" s="95"/>
      <c r="I234" s="31">
        <v>3.28</v>
      </c>
    </row>
    <row r="235" spans="1:9" ht="15.65" hidden="1" customHeight="1" x14ac:dyDescent="0.25">
      <c r="A235" s="42" t="s">
        <v>89</v>
      </c>
      <c r="B235" s="45" t="s">
        <v>51</v>
      </c>
      <c r="C235" s="46" t="s">
        <v>250</v>
      </c>
      <c r="D235" s="51">
        <v>2786</v>
      </c>
      <c r="E235" s="50">
        <f t="shared" si="8"/>
        <v>92.86666666666666</v>
      </c>
      <c r="F235" s="70">
        <v>45464</v>
      </c>
      <c r="G235" s="95"/>
      <c r="H235" s="95"/>
      <c r="I235" s="31">
        <v>3.3</v>
      </c>
    </row>
    <row r="236" spans="1:9" ht="15.65" hidden="1" customHeight="1" x14ac:dyDescent="0.25">
      <c r="A236" s="40" t="s">
        <v>225</v>
      </c>
      <c r="B236" s="45" t="s">
        <v>51</v>
      </c>
      <c r="C236" s="46" t="s">
        <v>246</v>
      </c>
      <c r="D236" s="47">
        <v>2730</v>
      </c>
      <c r="E236" s="48">
        <f t="shared" si="8"/>
        <v>91</v>
      </c>
      <c r="F236" s="72"/>
      <c r="G236" s="95"/>
      <c r="H236" s="95"/>
      <c r="I236" s="31"/>
    </row>
    <row r="237" spans="1:9" ht="15.65" hidden="1" customHeight="1" x14ac:dyDescent="0.25">
      <c r="A237" s="91" t="s">
        <v>60</v>
      </c>
      <c r="B237" s="45" t="s">
        <v>18</v>
      </c>
      <c r="C237" s="92" t="s">
        <v>248</v>
      </c>
      <c r="D237" s="51">
        <v>2697</v>
      </c>
      <c r="E237" s="50">
        <f t="shared" si="8"/>
        <v>89.9</v>
      </c>
      <c r="F237" s="72"/>
      <c r="G237" s="95"/>
      <c r="H237" s="95"/>
      <c r="I237" s="31"/>
    </row>
    <row r="238" spans="1:9" ht="15.65" hidden="1" customHeight="1" x14ac:dyDescent="0.25">
      <c r="A238" s="42" t="s">
        <v>54</v>
      </c>
      <c r="B238" s="45" t="s">
        <v>51</v>
      </c>
      <c r="C238" s="46" t="s">
        <v>247</v>
      </c>
      <c r="D238" s="51">
        <v>2669</v>
      </c>
      <c r="E238" s="50">
        <f t="shared" si="8"/>
        <v>88.966666666666669</v>
      </c>
      <c r="F238" s="72"/>
      <c r="G238" s="95"/>
      <c r="H238" s="95"/>
      <c r="I238" s="31"/>
    </row>
    <row r="239" spans="1:9" ht="15.65" hidden="1" customHeight="1" x14ac:dyDescent="0.25">
      <c r="A239" s="42" t="s">
        <v>136</v>
      </c>
      <c r="B239" s="45" t="s">
        <v>51</v>
      </c>
      <c r="C239" s="53" t="s">
        <v>245</v>
      </c>
      <c r="D239" s="54">
        <v>2558</v>
      </c>
      <c r="E239" s="48">
        <f t="shared" si="8"/>
        <v>85.266666666666666</v>
      </c>
      <c r="F239" s="72"/>
      <c r="G239" s="95"/>
      <c r="H239" s="95"/>
      <c r="I239" s="31"/>
    </row>
    <row r="240" spans="1:9" ht="15.65" hidden="1" customHeight="1" x14ac:dyDescent="0.25">
      <c r="A240" s="40" t="s">
        <v>22</v>
      </c>
      <c r="B240" s="45" t="s">
        <v>18</v>
      </c>
      <c r="C240" s="46" t="s">
        <v>252</v>
      </c>
      <c r="D240" s="49">
        <v>2485</v>
      </c>
      <c r="E240" s="50">
        <f t="shared" si="8"/>
        <v>82.833333333333329</v>
      </c>
      <c r="F240" s="70">
        <v>45464</v>
      </c>
      <c r="G240" s="95"/>
      <c r="H240" s="95"/>
      <c r="I240" s="31">
        <v>2.12</v>
      </c>
    </row>
    <row r="241" spans="1:9" ht="15.65" hidden="1" customHeight="1" x14ac:dyDescent="0.25">
      <c r="A241" s="40" t="s">
        <v>230</v>
      </c>
      <c r="B241" s="45" t="s">
        <v>51</v>
      </c>
      <c r="C241" s="46" t="s">
        <v>246</v>
      </c>
      <c r="D241" s="47">
        <v>2430</v>
      </c>
      <c r="E241" s="48">
        <f t="shared" si="8"/>
        <v>81</v>
      </c>
      <c r="F241" s="72"/>
      <c r="G241" s="95"/>
      <c r="H241" s="95"/>
      <c r="I241" s="31"/>
    </row>
    <row r="242" spans="1:9" ht="15.65" hidden="1" customHeight="1" x14ac:dyDescent="0.25">
      <c r="A242" s="42" t="s">
        <v>131</v>
      </c>
      <c r="B242" s="45" t="s">
        <v>51</v>
      </c>
      <c r="C242" s="53" t="s">
        <v>245</v>
      </c>
      <c r="D242" s="54">
        <v>2419</v>
      </c>
      <c r="E242" s="48">
        <f t="shared" si="8"/>
        <v>80.63333333333334</v>
      </c>
      <c r="F242" s="72"/>
      <c r="G242" s="95"/>
      <c r="H242" s="95"/>
      <c r="I242" s="31"/>
    </row>
    <row r="243" spans="1:9" ht="15.65" hidden="1" customHeight="1" x14ac:dyDescent="0.25">
      <c r="A243" s="42" t="s">
        <v>140</v>
      </c>
      <c r="B243" s="45" t="s">
        <v>51</v>
      </c>
      <c r="C243" s="53" t="s">
        <v>245</v>
      </c>
      <c r="D243" s="54">
        <v>2399</v>
      </c>
      <c r="E243" s="48">
        <f t="shared" si="8"/>
        <v>79.966666666666669</v>
      </c>
      <c r="F243" s="72"/>
      <c r="G243" s="95"/>
      <c r="H243" s="95"/>
      <c r="I243" s="31"/>
    </row>
    <row r="244" spans="1:9" ht="15.65" hidden="1" customHeight="1" x14ac:dyDescent="0.25">
      <c r="A244" s="42" t="s">
        <v>83</v>
      </c>
      <c r="B244" s="45" t="s">
        <v>51</v>
      </c>
      <c r="C244" s="46" t="s">
        <v>250</v>
      </c>
      <c r="D244" s="51">
        <v>2394</v>
      </c>
      <c r="E244" s="50">
        <f t="shared" si="8"/>
        <v>79.8</v>
      </c>
      <c r="F244" s="70"/>
      <c r="G244" s="95"/>
      <c r="H244" s="95"/>
      <c r="I244" s="31"/>
    </row>
    <row r="245" spans="1:9" ht="15.65" hidden="1" customHeight="1" x14ac:dyDescent="0.25">
      <c r="A245" s="42" t="s">
        <v>151</v>
      </c>
      <c r="B245" s="45" t="s">
        <v>51</v>
      </c>
      <c r="C245" s="46" t="s">
        <v>249</v>
      </c>
      <c r="D245" s="51">
        <v>2296</v>
      </c>
      <c r="E245" s="50">
        <f t="shared" si="8"/>
        <v>76.533333333333331</v>
      </c>
      <c r="F245" s="72"/>
      <c r="G245" s="95"/>
      <c r="H245" s="95"/>
      <c r="I245" s="31"/>
    </row>
    <row r="246" spans="1:9" ht="15.65" hidden="1" customHeight="1" x14ac:dyDescent="0.25">
      <c r="A246" s="52" t="s">
        <v>74</v>
      </c>
      <c r="B246" s="45" t="s">
        <v>51</v>
      </c>
      <c r="C246" s="46" t="s">
        <v>248</v>
      </c>
      <c r="D246" s="51">
        <v>2245</v>
      </c>
      <c r="E246" s="50">
        <f t="shared" si="8"/>
        <v>74.833333333333329</v>
      </c>
      <c r="F246" s="72"/>
      <c r="G246" s="95"/>
      <c r="H246" s="95"/>
      <c r="I246" s="31"/>
    </row>
    <row r="247" spans="1:9" ht="15.65" hidden="1" customHeight="1" x14ac:dyDescent="0.25">
      <c r="A247" s="90" t="s">
        <v>169</v>
      </c>
      <c r="B247" s="45" t="s">
        <v>18</v>
      </c>
      <c r="C247" s="92" t="s">
        <v>246</v>
      </c>
      <c r="D247" s="47">
        <v>2128</v>
      </c>
      <c r="E247" s="48">
        <f t="shared" si="8"/>
        <v>70.933333333333337</v>
      </c>
      <c r="F247" s="72"/>
      <c r="G247" s="95"/>
      <c r="H247" s="95"/>
      <c r="I247" s="31"/>
    </row>
    <row r="248" spans="1:9" ht="15.65" hidden="1" customHeight="1" x14ac:dyDescent="0.25">
      <c r="A248" s="42" t="s">
        <v>58</v>
      </c>
      <c r="B248" s="45" t="s">
        <v>51</v>
      </c>
      <c r="C248" s="46" t="s">
        <v>247</v>
      </c>
      <c r="D248" s="51">
        <v>2105</v>
      </c>
      <c r="E248" s="50">
        <f t="shared" si="8"/>
        <v>70.166666666666671</v>
      </c>
      <c r="F248" s="72"/>
      <c r="G248" s="95"/>
      <c r="H248" s="95"/>
      <c r="I248" s="31"/>
    </row>
    <row r="249" spans="1:9" ht="15.65" hidden="1" customHeight="1" x14ac:dyDescent="0.25">
      <c r="A249" s="40" t="s">
        <v>229</v>
      </c>
      <c r="B249" s="45" t="s">
        <v>51</v>
      </c>
      <c r="C249" s="46" t="s">
        <v>246</v>
      </c>
      <c r="D249" s="47">
        <v>2050</v>
      </c>
      <c r="E249" s="48">
        <f t="shared" si="8"/>
        <v>68.333333333333329</v>
      </c>
      <c r="F249" s="72"/>
      <c r="G249" s="95"/>
      <c r="H249" s="95"/>
      <c r="I249" s="31"/>
    </row>
    <row r="250" spans="1:9" ht="15.65" hidden="1" customHeight="1" x14ac:dyDescent="0.25">
      <c r="A250" s="42" t="s">
        <v>37</v>
      </c>
      <c r="B250" s="45" t="s">
        <v>18</v>
      </c>
      <c r="C250" s="46" t="s">
        <v>251</v>
      </c>
      <c r="D250" s="51">
        <v>2000</v>
      </c>
      <c r="E250" s="50">
        <f t="shared" si="8"/>
        <v>66.666666666666671</v>
      </c>
      <c r="F250" s="70"/>
      <c r="G250" s="95"/>
      <c r="H250" s="95"/>
      <c r="I250" s="31"/>
    </row>
    <row r="251" spans="1:9" ht="15.65" hidden="1" customHeight="1" x14ac:dyDescent="0.25">
      <c r="A251" s="42" t="s">
        <v>152</v>
      </c>
      <c r="B251" s="45" t="s">
        <v>18</v>
      </c>
      <c r="C251" s="46" t="s">
        <v>249</v>
      </c>
      <c r="D251" s="51"/>
      <c r="E251" s="50"/>
      <c r="F251" s="70"/>
      <c r="G251" s="95"/>
      <c r="H251" s="95"/>
      <c r="I251" s="31"/>
    </row>
    <row r="252" spans="1:9" ht="15.65" hidden="1" customHeight="1" x14ac:dyDescent="0.25">
      <c r="A252" s="42" t="s">
        <v>351</v>
      </c>
      <c r="B252" s="45" t="s">
        <v>18</v>
      </c>
      <c r="C252" s="46" t="s">
        <v>249</v>
      </c>
      <c r="D252" s="51"/>
      <c r="E252" s="50"/>
      <c r="F252" s="70">
        <v>45468</v>
      </c>
      <c r="G252" s="95"/>
      <c r="H252" s="95"/>
      <c r="I252" s="31">
        <v>2.87</v>
      </c>
    </row>
    <row r="253" spans="1:9" ht="15.65" hidden="1" customHeight="1" x14ac:dyDescent="0.25">
      <c r="A253" s="42"/>
      <c r="B253" s="45"/>
      <c r="C253" s="46"/>
      <c r="D253" s="51"/>
      <c r="E253" s="50"/>
      <c r="F253" s="70"/>
      <c r="G253" s="95"/>
      <c r="H253" s="95"/>
      <c r="I253" s="31"/>
    </row>
    <row r="254" spans="1:9" ht="15.65" hidden="1" customHeight="1" x14ac:dyDescent="0.25">
      <c r="A254" s="42"/>
      <c r="B254" s="45"/>
      <c r="C254" s="46"/>
      <c r="D254" s="51"/>
      <c r="E254" s="50"/>
      <c r="F254" s="70"/>
      <c r="G254" s="95"/>
      <c r="H254" s="95"/>
      <c r="I254" s="31"/>
    </row>
    <row r="255" spans="1:9" ht="15.65" hidden="1" customHeight="1" x14ac:dyDescent="0.25">
      <c r="A255" s="42"/>
      <c r="B255" s="45"/>
      <c r="C255" s="46"/>
      <c r="D255" s="51"/>
      <c r="E255" s="50"/>
      <c r="F255" s="70"/>
      <c r="G255" s="95"/>
      <c r="H255" s="95"/>
      <c r="I255" s="31"/>
    </row>
    <row r="256" spans="1:9" ht="15.65" hidden="1" customHeight="1" x14ac:dyDescent="0.25">
      <c r="A256" s="42" t="s">
        <v>152</v>
      </c>
      <c r="B256" s="45"/>
      <c r="C256" s="46"/>
      <c r="D256" s="51">
        <v>1952</v>
      </c>
      <c r="E256" s="50">
        <f t="shared" ref="E256:E282" si="9">D256/30</f>
        <v>65.066666666666663</v>
      </c>
      <c r="F256" s="72"/>
      <c r="G256" s="95"/>
      <c r="H256" s="95"/>
      <c r="I256" s="31"/>
    </row>
    <row r="257" spans="1:9" ht="15.65" hidden="1" customHeight="1" x14ac:dyDescent="0.25">
      <c r="A257" s="42" t="s">
        <v>90</v>
      </c>
      <c r="B257" s="45" t="s">
        <v>51</v>
      </c>
      <c r="C257" s="46" t="s">
        <v>250</v>
      </c>
      <c r="D257" s="51">
        <v>1939</v>
      </c>
      <c r="E257" s="50">
        <f t="shared" si="9"/>
        <v>64.63333333333334</v>
      </c>
      <c r="F257" s="70"/>
      <c r="G257" s="95"/>
      <c r="H257" s="95"/>
      <c r="I257" s="31"/>
    </row>
    <row r="258" spans="1:9" ht="15.65" hidden="1" customHeight="1" x14ac:dyDescent="0.25">
      <c r="A258" s="91" t="s">
        <v>66</v>
      </c>
      <c r="B258" s="45" t="s">
        <v>18</v>
      </c>
      <c r="C258" s="92" t="s">
        <v>248</v>
      </c>
      <c r="D258" s="51">
        <v>1847</v>
      </c>
      <c r="E258" s="50">
        <f t="shared" si="9"/>
        <v>61.56666666666667</v>
      </c>
      <c r="F258" s="72"/>
      <c r="G258" s="95"/>
      <c r="H258" s="95"/>
      <c r="I258" s="31"/>
    </row>
    <row r="259" spans="1:9" ht="15.65" hidden="1" customHeight="1" x14ac:dyDescent="0.25">
      <c r="A259" s="40" t="s">
        <v>224</v>
      </c>
      <c r="B259" s="45" t="s">
        <v>51</v>
      </c>
      <c r="C259" s="46" t="s">
        <v>246</v>
      </c>
      <c r="D259" s="47">
        <v>1830</v>
      </c>
      <c r="E259" s="48">
        <f t="shared" si="9"/>
        <v>61</v>
      </c>
      <c r="F259" s="72"/>
      <c r="G259" s="95"/>
      <c r="H259" s="95"/>
      <c r="I259" s="31"/>
    </row>
    <row r="260" spans="1:9" ht="15.65" hidden="1" customHeight="1" x14ac:dyDescent="0.25">
      <c r="A260" s="42" t="s">
        <v>128</v>
      </c>
      <c r="B260" s="45" t="s">
        <v>51</v>
      </c>
      <c r="C260" s="53" t="s">
        <v>245</v>
      </c>
      <c r="D260" s="54">
        <v>1825</v>
      </c>
      <c r="E260" s="48">
        <f t="shared" si="9"/>
        <v>60.833333333333336</v>
      </c>
      <c r="F260" s="72"/>
      <c r="G260" s="95"/>
      <c r="H260" s="95"/>
      <c r="I260" s="31"/>
    </row>
    <row r="261" spans="1:9" ht="15.65" hidden="1" customHeight="1" x14ac:dyDescent="0.25">
      <c r="A261" s="42" t="s">
        <v>57</v>
      </c>
      <c r="B261" s="45" t="s">
        <v>51</v>
      </c>
      <c r="C261" s="46" t="s">
        <v>247</v>
      </c>
      <c r="D261" s="51">
        <v>1805</v>
      </c>
      <c r="E261" s="50">
        <f t="shared" si="9"/>
        <v>60.166666666666664</v>
      </c>
      <c r="F261" s="72"/>
      <c r="G261" s="95"/>
      <c r="H261" s="95"/>
      <c r="I261" s="31"/>
    </row>
    <row r="262" spans="1:9" ht="15.65" hidden="1" customHeight="1" x14ac:dyDescent="0.25">
      <c r="A262" s="42" t="s">
        <v>79</v>
      </c>
      <c r="B262" s="45" t="s">
        <v>51</v>
      </c>
      <c r="C262" s="46" t="s">
        <v>250</v>
      </c>
      <c r="D262" s="51">
        <v>1805</v>
      </c>
      <c r="E262" s="50">
        <f t="shared" si="9"/>
        <v>60.166666666666664</v>
      </c>
      <c r="F262" s="70"/>
      <c r="G262" s="95"/>
      <c r="H262" s="95"/>
      <c r="I262" s="31"/>
    </row>
    <row r="263" spans="1:9" ht="15.65" hidden="1" customHeight="1" x14ac:dyDescent="0.25">
      <c r="A263" s="40" t="s">
        <v>239</v>
      </c>
      <c r="B263" s="45" t="s">
        <v>51</v>
      </c>
      <c r="C263" s="46" t="s">
        <v>246</v>
      </c>
      <c r="D263" s="47">
        <v>1800</v>
      </c>
      <c r="E263" s="48">
        <f t="shared" si="9"/>
        <v>60</v>
      </c>
      <c r="F263" s="72"/>
      <c r="G263" s="95"/>
      <c r="H263" s="95"/>
      <c r="I263" s="31"/>
    </row>
    <row r="264" spans="1:9" ht="15.65" hidden="1" customHeight="1" x14ac:dyDescent="0.25">
      <c r="A264" s="42" t="s">
        <v>87</v>
      </c>
      <c r="B264" s="45" t="s">
        <v>51</v>
      </c>
      <c r="C264" s="46" t="s">
        <v>250</v>
      </c>
      <c r="D264" s="51">
        <v>1782</v>
      </c>
      <c r="E264" s="50">
        <f t="shared" si="9"/>
        <v>59.4</v>
      </c>
      <c r="F264" s="70"/>
      <c r="G264" s="95"/>
      <c r="H264" s="95"/>
      <c r="I264" s="31"/>
    </row>
    <row r="265" spans="1:9" ht="15.65" hidden="1" customHeight="1" x14ac:dyDescent="0.25">
      <c r="A265" s="52" t="s">
        <v>77</v>
      </c>
      <c r="B265" s="45" t="s">
        <v>51</v>
      </c>
      <c r="C265" s="46" t="s">
        <v>248</v>
      </c>
      <c r="D265" s="51">
        <v>1726</v>
      </c>
      <c r="E265" s="50">
        <f t="shared" si="9"/>
        <v>57.533333333333331</v>
      </c>
      <c r="F265" s="72"/>
      <c r="G265" s="95"/>
      <c r="H265" s="95"/>
      <c r="I265" s="31"/>
    </row>
    <row r="266" spans="1:9" ht="15.65" hidden="1" customHeight="1" x14ac:dyDescent="0.25">
      <c r="A266" s="42" t="s">
        <v>44</v>
      </c>
      <c r="B266" s="45" t="s">
        <v>18</v>
      </c>
      <c r="C266" s="46" t="s">
        <v>247</v>
      </c>
      <c r="D266" s="51">
        <v>1705</v>
      </c>
      <c r="E266" s="50">
        <f t="shared" si="9"/>
        <v>56.833333333333336</v>
      </c>
      <c r="F266" s="70">
        <v>45467</v>
      </c>
      <c r="G266" s="95"/>
      <c r="H266" s="95"/>
      <c r="I266" s="31">
        <v>3.53</v>
      </c>
    </row>
    <row r="267" spans="1:9" ht="15.65" hidden="1" customHeight="1" x14ac:dyDescent="0.25">
      <c r="A267" s="42" t="s">
        <v>59</v>
      </c>
      <c r="B267" s="45" t="s">
        <v>51</v>
      </c>
      <c r="C267" s="46" t="s">
        <v>247</v>
      </c>
      <c r="D267" s="51">
        <v>1703</v>
      </c>
      <c r="E267" s="50">
        <f t="shared" si="9"/>
        <v>56.766666666666666</v>
      </c>
      <c r="F267" s="72"/>
      <c r="G267" s="95"/>
      <c r="H267" s="95"/>
      <c r="I267" s="31"/>
    </row>
    <row r="268" spans="1:9" ht="15.65" hidden="1" customHeight="1" x14ac:dyDescent="0.25">
      <c r="A268" s="42" t="s">
        <v>150</v>
      </c>
      <c r="B268" s="45" t="s">
        <v>51</v>
      </c>
      <c r="C268" s="46" t="s">
        <v>249</v>
      </c>
      <c r="D268" s="51">
        <v>1689</v>
      </c>
      <c r="E268" s="50">
        <f t="shared" si="9"/>
        <v>56.3</v>
      </c>
      <c r="F268" s="72"/>
      <c r="G268" s="95"/>
      <c r="H268" s="95"/>
      <c r="I268" s="31"/>
    </row>
    <row r="269" spans="1:9" ht="15.65" hidden="1" customHeight="1" x14ac:dyDescent="0.25">
      <c r="A269" s="42" t="s">
        <v>88</v>
      </c>
      <c r="B269" s="45" t="s">
        <v>51</v>
      </c>
      <c r="C269" s="46" t="s">
        <v>250</v>
      </c>
      <c r="D269" s="51">
        <v>1652</v>
      </c>
      <c r="E269" s="50">
        <f t="shared" si="9"/>
        <v>55.06666666666667</v>
      </c>
      <c r="F269" s="70"/>
      <c r="G269" s="95"/>
      <c r="H269" s="95"/>
      <c r="I269" s="31"/>
    </row>
    <row r="270" spans="1:9" ht="15.65" hidden="1" customHeight="1" x14ac:dyDescent="0.25">
      <c r="A270" s="42" t="s">
        <v>92</v>
      </c>
      <c r="B270" s="45" t="s">
        <v>51</v>
      </c>
      <c r="C270" s="46" t="s">
        <v>250</v>
      </c>
      <c r="D270" s="51">
        <v>1613</v>
      </c>
      <c r="E270" s="50">
        <f t="shared" si="9"/>
        <v>53.766666666666666</v>
      </c>
      <c r="F270" s="70">
        <v>45464</v>
      </c>
      <c r="G270" s="95"/>
      <c r="H270" s="95"/>
      <c r="I270" s="31">
        <v>3.87</v>
      </c>
    </row>
    <row r="271" spans="1:9" ht="15.65" hidden="1" customHeight="1" x14ac:dyDescent="0.25">
      <c r="A271" s="42" t="s">
        <v>36</v>
      </c>
      <c r="B271" s="45" t="s">
        <v>18</v>
      </c>
      <c r="C271" s="46" t="s">
        <v>251</v>
      </c>
      <c r="D271" s="51">
        <v>1571</v>
      </c>
      <c r="E271" s="50">
        <f t="shared" si="9"/>
        <v>52.366666666666667</v>
      </c>
      <c r="F271" s="70">
        <v>45467</v>
      </c>
      <c r="G271" s="95"/>
      <c r="H271" s="95"/>
      <c r="I271" s="31">
        <v>3</v>
      </c>
    </row>
    <row r="272" spans="1:9" ht="15.65" hidden="1" customHeight="1" x14ac:dyDescent="0.25">
      <c r="A272" s="52" t="s">
        <v>78</v>
      </c>
      <c r="B272" s="45" t="s">
        <v>51</v>
      </c>
      <c r="C272" s="46" t="s">
        <v>248</v>
      </c>
      <c r="D272" s="51">
        <v>1544</v>
      </c>
      <c r="E272" s="50">
        <f t="shared" si="9"/>
        <v>51.466666666666669</v>
      </c>
      <c r="F272" s="72"/>
      <c r="G272" s="95"/>
      <c r="H272" s="95"/>
      <c r="I272" s="31"/>
    </row>
    <row r="273" spans="1:9" ht="15.65" hidden="1" customHeight="1" x14ac:dyDescent="0.25">
      <c r="A273" s="42" t="s">
        <v>132</v>
      </c>
      <c r="B273" s="45" t="s">
        <v>51</v>
      </c>
      <c r="C273" s="53" t="s">
        <v>245</v>
      </c>
      <c r="D273" s="54">
        <v>1525</v>
      </c>
      <c r="E273" s="48">
        <f t="shared" si="9"/>
        <v>50.833333333333336</v>
      </c>
      <c r="F273" s="72"/>
      <c r="G273" s="95"/>
      <c r="H273" s="95"/>
      <c r="I273" s="31"/>
    </row>
    <row r="274" spans="1:9" ht="15.65" hidden="1" customHeight="1" x14ac:dyDescent="0.25">
      <c r="A274" s="42" t="s">
        <v>95</v>
      </c>
      <c r="B274" s="45" t="s">
        <v>51</v>
      </c>
      <c r="C274" s="46" t="s">
        <v>250</v>
      </c>
      <c r="D274" s="51">
        <v>1457</v>
      </c>
      <c r="E274" s="50">
        <f t="shared" si="9"/>
        <v>48.56666666666667</v>
      </c>
      <c r="F274" s="70">
        <v>45463</v>
      </c>
      <c r="G274" s="95"/>
      <c r="H274" s="95"/>
      <c r="I274" s="31">
        <v>3.21</v>
      </c>
    </row>
    <row r="275" spans="1:9" ht="15.65" hidden="1" customHeight="1" x14ac:dyDescent="0.25">
      <c r="A275" s="40" t="s">
        <v>205</v>
      </c>
      <c r="B275" s="45" t="s">
        <v>18</v>
      </c>
      <c r="C275" s="46" t="s">
        <v>246</v>
      </c>
      <c r="D275" s="47">
        <v>1340</v>
      </c>
      <c r="E275" s="48">
        <f t="shared" si="9"/>
        <v>44.666666666666664</v>
      </c>
      <c r="F275" s="70">
        <v>45467</v>
      </c>
      <c r="G275" s="95"/>
      <c r="H275" s="95"/>
      <c r="I275" s="31">
        <v>3.49</v>
      </c>
    </row>
    <row r="276" spans="1:9" ht="15.65" hidden="1" customHeight="1" x14ac:dyDescent="0.25">
      <c r="A276" s="42" t="s">
        <v>145</v>
      </c>
      <c r="B276" s="45" t="s">
        <v>18</v>
      </c>
      <c r="C276" s="53" t="s">
        <v>245</v>
      </c>
      <c r="D276" s="54">
        <v>1331</v>
      </c>
      <c r="E276" s="48">
        <f t="shared" si="9"/>
        <v>44.366666666666667</v>
      </c>
      <c r="F276" s="72"/>
      <c r="G276" s="95"/>
      <c r="H276" s="95"/>
      <c r="I276" s="31"/>
    </row>
    <row r="277" spans="1:9" ht="15.65" hidden="1" customHeight="1" x14ac:dyDescent="0.25">
      <c r="A277" s="42" t="s">
        <v>146</v>
      </c>
      <c r="B277" s="45" t="s">
        <v>51</v>
      </c>
      <c r="C277" s="46" t="s">
        <v>249</v>
      </c>
      <c r="D277" s="51">
        <v>1274</v>
      </c>
      <c r="E277" s="50">
        <f t="shared" si="9"/>
        <v>42.466666666666669</v>
      </c>
      <c r="F277" s="72"/>
      <c r="G277" s="95"/>
      <c r="H277" s="95"/>
      <c r="I277" s="31"/>
    </row>
    <row r="278" spans="1:9" ht="15.65" hidden="1" customHeight="1" x14ac:dyDescent="0.25">
      <c r="A278" s="42" t="s">
        <v>127</v>
      </c>
      <c r="B278" s="45" t="s">
        <v>51</v>
      </c>
      <c r="C278" s="53" t="s">
        <v>245</v>
      </c>
      <c r="D278" s="54">
        <v>1259</v>
      </c>
      <c r="E278" s="48">
        <f t="shared" si="9"/>
        <v>41.966666666666669</v>
      </c>
      <c r="F278" s="72"/>
      <c r="G278" s="95"/>
      <c r="H278" s="95"/>
      <c r="I278" s="31"/>
    </row>
    <row r="279" spans="1:9" ht="15.65" hidden="1" customHeight="1" x14ac:dyDescent="0.25">
      <c r="A279" s="42" t="s">
        <v>133</v>
      </c>
      <c r="B279" s="45" t="s">
        <v>51</v>
      </c>
      <c r="C279" s="53" t="s">
        <v>245</v>
      </c>
      <c r="D279" s="54">
        <v>1177</v>
      </c>
      <c r="E279" s="48">
        <f t="shared" si="9"/>
        <v>39.233333333333334</v>
      </c>
      <c r="F279" s="72"/>
      <c r="G279" s="95"/>
      <c r="H279" s="95"/>
      <c r="I279" s="31"/>
    </row>
    <row r="280" spans="1:9" ht="15.65" hidden="1" customHeight="1" x14ac:dyDescent="0.25">
      <c r="A280" s="42" t="s">
        <v>138</v>
      </c>
      <c r="B280" s="45" t="s">
        <v>51</v>
      </c>
      <c r="C280" s="53" t="s">
        <v>245</v>
      </c>
      <c r="D280" s="54">
        <v>1068</v>
      </c>
      <c r="E280" s="48">
        <f t="shared" si="9"/>
        <v>35.6</v>
      </c>
      <c r="F280" s="72"/>
      <c r="G280" s="95"/>
      <c r="H280" s="95"/>
      <c r="I280" s="31"/>
    </row>
    <row r="281" spans="1:9" ht="15.65" hidden="1" customHeight="1" x14ac:dyDescent="0.25">
      <c r="A281" s="52" t="s">
        <v>62</v>
      </c>
      <c r="B281" s="45" t="s">
        <v>18</v>
      </c>
      <c r="C281" s="46" t="s">
        <v>248</v>
      </c>
      <c r="D281" s="51">
        <v>1039</v>
      </c>
      <c r="E281" s="50">
        <f t="shared" si="9"/>
        <v>34.633333333333333</v>
      </c>
      <c r="F281" s="72"/>
      <c r="G281" s="95"/>
      <c r="H281" s="95"/>
      <c r="I281" s="31"/>
    </row>
    <row r="282" spans="1:9" ht="15.65" hidden="1" customHeight="1" x14ac:dyDescent="0.25">
      <c r="A282" s="42" t="s">
        <v>96</v>
      </c>
      <c r="B282" s="45" t="s">
        <v>51</v>
      </c>
      <c r="C282" s="46" t="s">
        <v>250</v>
      </c>
      <c r="D282" s="51">
        <v>885</v>
      </c>
      <c r="E282" s="50">
        <f t="shared" si="9"/>
        <v>29.5</v>
      </c>
      <c r="F282" s="70">
        <v>45463</v>
      </c>
      <c r="G282" s="95"/>
      <c r="H282" s="95"/>
      <c r="I282" s="31">
        <v>3.9</v>
      </c>
    </row>
    <row r="283" spans="1:9" ht="15.65" hidden="1" customHeight="1" x14ac:dyDescent="0.25">
      <c r="A283" s="40" t="s">
        <v>161</v>
      </c>
      <c r="B283" s="45" t="s">
        <v>18</v>
      </c>
      <c r="C283" s="46" t="s">
        <v>246</v>
      </c>
      <c r="D283" s="51"/>
      <c r="E283" s="48">
        <v>28</v>
      </c>
      <c r="F283" s="70">
        <v>45467</v>
      </c>
      <c r="G283" s="95"/>
      <c r="H283" s="95"/>
      <c r="I283" s="31">
        <v>3.61</v>
      </c>
    </row>
    <row r="284" spans="1:9" ht="15.65" hidden="1" customHeight="1" x14ac:dyDescent="0.25">
      <c r="A284" s="40"/>
      <c r="B284" s="45"/>
      <c r="C284" s="46"/>
      <c r="D284" s="47">
        <v>850</v>
      </c>
      <c r="E284" s="48"/>
      <c r="F284" s="70"/>
      <c r="G284" s="95"/>
      <c r="H284" s="95"/>
      <c r="I284" s="31"/>
    </row>
    <row r="285" spans="1:9" ht="15.65" hidden="1" customHeight="1" x14ac:dyDescent="0.25">
      <c r="A285" s="42" t="s">
        <v>98</v>
      </c>
      <c r="B285" s="45" t="s">
        <v>51</v>
      </c>
      <c r="C285" s="46" t="s">
        <v>250</v>
      </c>
      <c r="D285" s="51">
        <v>663</v>
      </c>
      <c r="E285" s="50">
        <f>D285/30</f>
        <v>22.1</v>
      </c>
      <c r="F285" s="70">
        <v>45464</v>
      </c>
      <c r="G285" s="95"/>
      <c r="H285" s="95"/>
      <c r="I285" s="31">
        <v>3.33</v>
      </c>
    </row>
    <row r="286" spans="1:9" ht="15.65" hidden="1" customHeight="1" x14ac:dyDescent="0.25">
      <c r="A286" s="42"/>
      <c r="B286" s="45"/>
      <c r="C286" s="46"/>
      <c r="D286" s="51"/>
      <c r="E286" s="50"/>
      <c r="F286" s="70"/>
      <c r="G286" s="95"/>
      <c r="H286" s="95"/>
      <c r="I286" s="31"/>
    </row>
    <row r="287" spans="1:9" ht="13" hidden="1" customHeight="1" x14ac:dyDescent="0.25">
      <c r="A287" s="42"/>
      <c r="B287" s="45"/>
      <c r="C287" s="46"/>
      <c r="D287" s="51"/>
      <c r="E287" s="50"/>
      <c r="F287" s="70"/>
      <c r="G287" s="95"/>
      <c r="H287" s="95"/>
      <c r="I287" s="31"/>
    </row>
    <row r="288" spans="1:9" hidden="1" x14ac:dyDescent="0.25">
      <c r="A288" s="42"/>
      <c r="B288" s="45"/>
      <c r="C288" s="46"/>
      <c r="D288" s="51"/>
      <c r="E288" s="50"/>
      <c r="F288" s="70"/>
      <c r="G288" s="95"/>
      <c r="H288" s="95"/>
      <c r="I288" s="31"/>
    </row>
    <row r="289" spans="1:9" hidden="1" x14ac:dyDescent="0.25">
      <c r="A289" s="42"/>
      <c r="B289" s="45"/>
      <c r="C289" s="46"/>
      <c r="D289" s="51"/>
      <c r="E289" s="50"/>
      <c r="F289" s="70"/>
      <c r="G289" s="95"/>
      <c r="H289" s="95"/>
      <c r="I289" s="31"/>
    </row>
    <row r="290" spans="1:9" hidden="1" x14ac:dyDescent="0.25">
      <c r="A290" s="42"/>
      <c r="B290" s="45"/>
      <c r="C290" s="46"/>
      <c r="D290" s="51"/>
      <c r="E290" s="50"/>
      <c r="F290" s="70"/>
      <c r="G290" s="95"/>
      <c r="H290" s="95"/>
      <c r="I290" s="31"/>
    </row>
    <row r="291" spans="1:9" hidden="1" x14ac:dyDescent="0.25">
      <c r="A291" s="42"/>
      <c r="B291" s="45"/>
      <c r="C291" s="46"/>
      <c r="D291" s="51"/>
      <c r="E291" s="50"/>
      <c r="F291" s="70"/>
      <c r="G291" s="95"/>
      <c r="H291" s="95"/>
      <c r="I291" s="31"/>
    </row>
    <row r="292" spans="1:9" hidden="1" x14ac:dyDescent="0.25">
      <c r="A292" s="42"/>
      <c r="B292" s="45"/>
      <c r="C292" s="46"/>
      <c r="D292" s="51"/>
      <c r="E292" s="50"/>
      <c r="F292" s="70"/>
      <c r="G292" s="95"/>
      <c r="H292" s="95"/>
      <c r="I292" s="31"/>
    </row>
    <row r="293" spans="1:9" hidden="1" x14ac:dyDescent="0.25">
      <c r="A293" s="42"/>
      <c r="B293" s="45"/>
      <c r="C293" s="46"/>
      <c r="D293" s="51"/>
      <c r="E293" s="50"/>
      <c r="F293" s="70"/>
      <c r="G293" s="95"/>
      <c r="H293" s="95"/>
      <c r="I293" s="31"/>
    </row>
    <row r="294" spans="1:9" hidden="1" x14ac:dyDescent="0.25">
      <c r="A294" s="42"/>
      <c r="B294" s="45"/>
      <c r="C294" s="46"/>
      <c r="D294" s="51"/>
      <c r="E294" s="50"/>
      <c r="F294" s="70"/>
      <c r="G294" s="95"/>
      <c r="H294" s="95"/>
      <c r="I294" s="31"/>
    </row>
    <row r="295" spans="1:9" hidden="1" x14ac:dyDescent="0.25">
      <c r="A295" s="42"/>
      <c r="B295" s="45"/>
      <c r="C295" s="46"/>
      <c r="D295" s="51"/>
      <c r="E295" s="50"/>
      <c r="F295" s="70"/>
      <c r="G295" s="95"/>
      <c r="H295" s="95"/>
      <c r="I295" s="31"/>
    </row>
    <row r="296" spans="1:9" hidden="1" x14ac:dyDescent="0.25">
      <c r="A296" s="42"/>
      <c r="B296" s="45"/>
      <c r="C296" s="46"/>
      <c r="D296" s="51"/>
      <c r="E296" s="50"/>
      <c r="F296" s="70"/>
      <c r="G296" s="95"/>
      <c r="H296" s="95"/>
      <c r="I296" s="31"/>
    </row>
    <row r="297" spans="1:9" hidden="1" x14ac:dyDescent="0.25">
      <c r="A297" s="42"/>
      <c r="B297" s="45"/>
      <c r="C297" s="46"/>
      <c r="D297" s="51"/>
      <c r="E297" s="50"/>
      <c r="F297" s="70"/>
      <c r="G297" s="95"/>
      <c r="H297" s="95"/>
      <c r="I297" s="31"/>
    </row>
    <row r="298" spans="1:9" hidden="1" x14ac:dyDescent="0.25">
      <c r="A298" s="42"/>
      <c r="B298" s="45"/>
      <c r="C298" s="46"/>
      <c r="D298" s="51"/>
      <c r="E298" s="50"/>
      <c r="F298" s="70"/>
      <c r="G298" s="95"/>
      <c r="H298" s="95"/>
      <c r="I298" s="31"/>
    </row>
    <row r="299" spans="1:9" hidden="1" x14ac:dyDescent="0.25">
      <c r="A299" s="42"/>
      <c r="B299" s="45"/>
      <c r="C299" s="46"/>
      <c r="D299" s="51"/>
      <c r="E299" s="50"/>
      <c r="F299" s="70"/>
      <c r="G299" s="95"/>
      <c r="H299" s="95"/>
      <c r="I299" s="31"/>
    </row>
    <row r="300" spans="1:9" hidden="1" x14ac:dyDescent="0.25">
      <c r="A300" s="42"/>
      <c r="B300" s="45"/>
      <c r="C300" s="46"/>
      <c r="D300" s="51"/>
      <c r="E300" s="50"/>
      <c r="F300" s="70"/>
      <c r="G300" s="95"/>
      <c r="H300" s="95"/>
      <c r="I300" s="31"/>
    </row>
    <row r="301" spans="1:9" hidden="1" x14ac:dyDescent="0.25">
      <c r="A301" s="42"/>
      <c r="B301" s="45"/>
      <c r="C301" s="46"/>
      <c r="D301" s="51"/>
      <c r="E301" s="50"/>
      <c r="F301" s="70"/>
      <c r="G301" s="95"/>
      <c r="H301" s="95"/>
      <c r="I301" s="31"/>
    </row>
    <row r="302" spans="1:9" hidden="1" x14ac:dyDescent="0.25">
      <c r="A302" s="42"/>
      <c r="B302" s="45"/>
      <c r="C302" s="46"/>
      <c r="D302" s="51"/>
      <c r="E302" s="50"/>
      <c r="F302" s="70"/>
      <c r="G302" s="95"/>
      <c r="H302" s="95"/>
      <c r="I302" s="31"/>
    </row>
    <row r="303" spans="1:9" hidden="1" x14ac:dyDescent="0.25">
      <c r="A303" s="42"/>
      <c r="B303" s="45"/>
      <c r="C303" s="46"/>
      <c r="D303" s="51"/>
      <c r="E303" s="50"/>
      <c r="F303" s="70"/>
      <c r="G303" s="95"/>
      <c r="H303" s="95"/>
      <c r="I303" s="31"/>
    </row>
    <row r="304" spans="1:9" hidden="1" x14ac:dyDescent="0.25">
      <c r="A304" s="42"/>
      <c r="B304" s="45"/>
      <c r="C304" s="46"/>
      <c r="D304" s="51"/>
      <c r="E304" s="50"/>
      <c r="F304" s="70"/>
      <c r="G304" s="95"/>
      <c r="H304" s="95"/>
      <c r="I304" s="31"/>
    </row>
    <row r="305" spans="1:9" hidden="1" x14ac:dyDescent="0.25">
      <c r="A305" s="42"/>
      <c r="B305" s="45"/>
      <c r="C305" s="46"/>
      <c r="D305" s="51"/>
      <c r="E305" s="50"/>
      <c r="F305" s="70"/>
      <c r="G305" s="95"/>
      <c r="H305" s="95"/>
      <c r="I305" s="31"/>
    </row>
    <row r="306" spans="1:9" hidden="1" x14ac:dyDescent="0.25">
      <c r="A306" s="42"/>
      <c r="B306" s="45"/>
      <c r="C306" s="46"/>
      <c r="D306" s="51"/>
      <c r="E306" s="50"/>
      <c r="F306" s="70"/>
      <c r="G306" s="95"/>
      <c r="H306" s="95"/>
      <c r="I306" s="31"/>
    </row>
    <row r="307" spans="1:9" hidden="1" x14ac:dyDescent="0.25">
      <c r="A307" s="42"/>
      <c r="B307" s="45"/>
      <c r="C307" s="46"/>
      <c r="D307" s="51"/>
      <c r="E307" s="50"/>
      <c r="F307" s="70"/>
      <c r="G307" s="95"/>
      <c r="H307" s="95"/>
      <c r="I307" s="31"/>
    </row>
    <row r="308" spans="1:9" hidden="1" x14ac:dyDescent="0.25">
      <c r="A308" s="42"/>
      <c r="B308" s="45"/>
      <c r="C308" s="46"/>
      <c r="D308" s="51"/>
      <c r="E308" s="50"/>
      <c r="F308" s="70"/>
      <c r="G308" s="95"/>
      <c r="H308" s="95"/>
      <c r="I308" s="31"/>
    </row>
    <row r="309" spans="1:9" hidden="1" x14ac:dyDescent="0.25">
      <c r="A309" s="42"/>
      <c r="B309" s="45"/>
      <c r="C309" s="46"/>
      <c r="D309" s="51"/>
      <c r="E309" s="50"/>
      <c r="F309" s="70"/>
      <c r="G309" s="95"/>
      <c r="H309" s="95"/>
      <c r="I309" s="31"/>
    </row>
    <row r="310" spans="1:9" hidden="1" x14ac:dyDescent="0.25">
      <c r="A310" s="42"/>
      <c r="B310" s="45"/>
      <c r="C310" s="46"/>
      <c r="D310" s="51"/>
      <c r="E310" s="50"/>
      <c r="F310" s="70"/>
      <c r="G310" s="95"/>
      <c r="H310" s="95"/>
      <c r="I310" s="31"/>
    </row>
    <row r="311" spans="1:9" hidden="1" x14ac:dyDescent="0.25">
      <c r="A311" s="42"/>
      <c r="B311" s="45"/>
      <c r="C311" s="46"/>
      <c r="D311" s="51"/>
      <c r="E311" s="50"/>
      <c r="F311" s="70"/>
      <c r="G311" s="95"/>
      <c r="H311" s="95"/>
      <c r="I311" s="31"/>
    </row>
    <row r="312" spans="1:9" hidden="1" x14ac:dyDescent="0.25">
      <c r="A312" s="42"/>
      <c r="B312" s="45"/>
      <c r="C312" s="46"/>
      <c r="D312" s="51"/>
      <c r="E312" s="50"/>
      <c r="F312" s="70"/>
      <c r="G312" s="95"/>
      <c r="H312" s="95"/>
      <c r="I312" s="31"/>
    </row>
    <row r="313" spans="1:9" hidden="1" x14ac:dyDescent="0.25">
      <c r="A313" s="42"/>
      <c r="B313" s="45"/>
      <c r="C313" s="46"/>
      <c r="D313" s="51"/>
      <c r="E313" s="50"/>
      <c r="F313" s="70"/>
      <c r="G313" s="95"/>
      <c r="H313" s="95"/>
      <c r="I313" s="31"/>
    </row>
    <row r="314" spans="1:9" hidden="1" x14ac:dyDescent="0.25">
      <c r="A314" s="42"/>
      <c r="B314" s="45"/>
      <c r="C314" s="46"/>
      <c r="D314" s="51"/>
      <c r="E314" s="50"/>
      <c r="F314" s="70"/>
      <c r="G314" s="95"/>
      <c r="H314" s="95"/>
      <c r="I314" s="31"/>
    </row>
    <row r="315" spans="1:9" hidden="1" x14ac:dyDescent="0.25">
      <c r="A315" s="42"/>
      <c r="B315" s="45"/>
      <c r="C315" s="46"/>
      <c r="D315" s="51"/>
      <c r="E315" s="50"/>
      <c r="F315" s="70"/>
      <c r="G315" s="95"/>
      <c r="H315" s="95"/>
      <c r="I315" s="31"/>
    </row>
    <row r="316" spans="1:9" hidden="1" x14ac:dyDescent="0.25">
      <c r="A316" s="42"/>
      <c r="B316" s="45"/>
      <c r="C316" s="46"/>
      <c r="D316" s="51"/>
      <c r="E316" s="50"/>
      <c r="F316" s="70"/>
      <c r="G316" s="95"/>
      <c r="H316" s="95"/>
      <c r="I316" s="31"/>
    </row>
    <row r="317" spans="1:9" hidden="1" x14ac:dyDescent="0.25">
      <c r="A317" s="42"/>
      <c r="B317" s="45"/>
      <c r="C317" s="46"/>
      <c r="D317" s="51"/>
      <c r="E317" s="50"/>
      <c r="F317" s="70"/>
      <c r="G317" s="95"/>
      <c r="H317" s="95"/>
      <c r="I317" s="31"/>
    </row>
    <row r="318" spans="1:9" x14ac:dyDescent="0.3">
      <c r="A318" s="42" t="s">
        <v>357</v>
      </c>
      <c r="B318" s="45" t="s">
        <v>18</v>
      </c>
      <c r="C318" s="46" t="s">
        <v>250</v>
      </c>
      <c r="D318" s="47"/>
      <c r="E318" s="50"/>
      <c r="F318" s="70">
        <v>45468</v>
      </c>
      <c r="G318" s="103">
        <v>4.5</v>
      </c>
      <c r="H318" s="98">
        <v>3.49</v>
      </c>
      <c r="I318" s="31">
        <v>12.76</v>
      </c>
    </row>
    <row r="319" spans="1:9" x14ac:dyDescent="0.3">
      <c r="A319" s="42" t="s">
        <v>120</v>
      </c>
      <c r="B319" s="45" t="s">
        <v>18</v>
      </c>
      <c r="C319" s="46" t="s">
        <v>250</v>
      </c>
      <c r="D319" s="94">
        <v>21762</v>
      </c>
      <c r="E319" s="50">
        <f t="shared" ref="E319" si="10">D319/30</f>
        <v>725.4</v>
      </c>
      <c r="F319" s="70">
        <v>45468</v>
      </c>
      <c r="G319" s="104"/>
      <c r="H319" s="98"/>
      <c r="I319" s="31"/>
    </row>
    <row r="320" spans="1:9" x14ac:dyDescent="0.25">
      <c r="A320" s="84" t="s">
        <v>249</v>
      </c>
      <c r="B320" s="45" t="s">
        <v>18</v>
      </c>
      <c r="C320" s="46" t="s">
        <v>250</v>
      </c>
      <c r="E320" s="50"/>
      <c r="F320" s="70">
        <v>45468</v>
      </c>
      <c r="G320" s="95">
        <v>2.87</v>
      </c>
      <c r="H320" s="95">
        <v>2.67</v>
      </c>
      <c r="I320" s="31">
        <v>12.01</v>
      </c>
    </row>
    <row r="321" spans="1:9" x14ac:dyDescent="0.25">
      <c r="A321" s="84" t="s">
        <v>410</v>
      </c>
      <c r="B321" s="45" t="s">
        <v>18</v>
      </c>
      <c r="C321" s="46" t="s">
        <v>250</v>
      </c>
      <c r="E321" s="50"/>
      <c r="F321" s="70">
        <v>45468</v>
      </c>
      <c r="G321" s="95">
        <v>3.36</v>
      </c>
      <c r="H321" s="95">
        <v>3.28</v>
      </c>
      <c r="I321" s="31">
        <v>12.43</v>
      </c>
    </row>
    <row r="322" spans="1:9" x14ac:dyDescent="0.25">
      <c r="A322" s="84" t="s">
        <v>411</v>
      </c>
      <c r="B322" s="45" t="s">
        <v>18</v>
      </c>
      <c r="C322" s="46" t="s">
        <v>250</v>
      </c>
      <c r="E322" s="50"/>
      <c r="F322" s="70">
        <v>45468</v>
      </c>
      <c r="G322" s="95">
        <v>3.16</v>
      </c>
      <c r="H322" s="95">
        <v>3.01</v>
      </c>
      <c r="I322" s="31">
        <v>11.91</v>
      </c>
    </row>
    <row r="323" spans="1:9" x14ac:dyDescent="0.25">
      <c r="A323" s="84" t="s">
        <v>412</v>
      </c>
      <c r="B323" s="45" t="s">
        <v>18</v>
      </c>
      <c r="C323" s="46" t="s">
        <v>250</v>
      </c>
      <c r="E323" s="50"/>
      <c r="F323" s="70">
        <v>45468</v>
      </c>
      <c r="G323" s="95">
        <v>3.16</v>
      </c>
      <c r="H323" s="95">
        <v>2.98</v>
      </c>
      <c r="I323" s="31">
        <v>11.76</v>
      </c>
    </row>
    <row r="324" spans="1:9" x14ac:dyDescent="0.25">
      <c r="A324" s="84" t="s">
        <v>413</v>
      </c>
      <c r="B324" s="45" t="s">
        <v>18</v>
      </c>
      <c r="C324" s="46" t="s">
        <v>250</v>
      </c>
      <c r="E324" s="50"/>
      <c r="F324" s="70">
        <v>45468</v>
      </c>
      <c r="G324" s="95">
        <v>3.19</v>
      </c>
      <c r="H324" s="95">
        <v>3.45</v>
      </c>
      <c r="I324" s="31">
        <v>12.41</v>
      </c>
    </row>
    <row r="325" spans="1:9" x14ac:dyDescent="0.25">
      <c r="A325" s="84" t="s">
        <v>414</v>
      </c>
      <c r="B325" s="45" t="s">
        <v>18</v>
      </c>
      <c r="C325" s="46" t="s">
        <v>250</v>
      </c>
      <c r="E325" s="50"/>
      <c r="F325" s="70">
        <v>45468</v>
      </c>
      <c r="G325" s="95">
        <v>2.93</v>
      </c>
      <c r="H325" s="95">
        <v>2.99</v>
      </c>
      <c r="I325" s="31">
        <v>11.59</v>
      </c>
    </row>
  </sheetData>
  <autoFilter ref="A1:I325" xr:uid="{00000000-0009-0000-0000-000009000000}">
    <filterColumn colId="1">
      <filters>
        <filter val="SOĞUTULMUŞ Ç"/>
      </filters>
    </filterColumn>
    <filterColumn colId="2">
      <filters>
        <filter val="Bayram Kaplan"/>
      </filters>
    </filterColumn>
    <sortState xmlns:xlrd2="http://schemas.microsoft.com/office/spreadsheetml/2017/richdata2" ref="A15:I319">
      <sortCondition ref="G1:G319"/>
    </sortState>
  </autoFilter>
  <pageMargins left="0.25" right="0.25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Q49"/>
  <sheetViews>
    <sheetView zoomScale="70" zoomScaleNormal="70" workbookViewId="0">
      <pane ySplit="1" topLeftCell="A2" activePane="bottomLeft" state="frozenSplit"/>
      <selection pane="bottomLeft" activeCell="P11" sqref="G11:P11"/>
    </sheetView>
  </sheetViews>
  <sheetFormatPr defaultColWidth="8.81640625" defaultRowHeight="13" x14ac:dyDescent="0.35"/>
  <cols>
    <col min="1" max="1" width="24.26953125" style="1" customWidth="1"/>
    <col min="2" max="2" width="12.7265625" style="1" customWidth="1"/>
    <col min="3" max="3" width="12.26953125" style="1" customWidth="1"/>
    <col min="4" max="4" width="11.81640625" style="1" customWidth="1"/>
    <col min="5" max="5" width="7.453125" style="1" customWidth="1"/>
    <col min="6" max="6" width="11" style="1" customWidth="1"/>
    <col min="7" max="16" width="13.26953125" style="1" customWidth="1"/>
    <col min="17" max="17" width="42.54296875" style="1" customWidth="1"/>
    <col min="18" max="16384" width="8.81640625" style="1"/>
  </cols>
  <sheetData>
    <row r="1" spans="1:17" s="36" customFormat="1" ht="28" customHeight="1" x14ac:dyDescent="0.35">
      <c r="A1" s="79" t="s">
        <v>15</v>
      </c>
      <c r="B1" s="78" t="s">
        <v>16</v>
      </c>
      <c r="C1" s="76" t="s">
        <v>253</v>
      </c>
      <c r="D1" s="77" t="s">
        <v>241</v>
      </c>
      <c r="E1" s="77" t="s">
        <v>242</v>
      </c>
      <c r="F1" s="77" t="s">
        <v>259</v>
      </c>
      <c r="G1" s="131" t="s">
        <v>254</v>
      </c>
      <c r="H1" s="131" t="s">
        <v>255</v>
      </c>
      <c r="I1" s="131" t="s">
        <v>256</v>
      </c>
      <c r="J1" s="132" t="s">
        <v>267</v>
      </c>
      <c r="K1" s="132"/>
      <c r="L1" s="132" t="s">
        <v>277</v>
      </c>
      <c r="M1" s="132" t="s">
        <v>467</v>
      </c>
      <c r="N1" s="132" t="s">
        <v>488</v>
      </c>
      <c r="O1" s="132" t="s">
        <v>489</v>
      </c>
      <c r="P1" s="132"/>
      <c r="Q1" s="140" t="s">
        <v>266</v>
      </c>
    </row>
    <row r="2" spans="1:17" ht="18.649999999999999" customHeight="1" x14ac:dyDescent="0.25">
      <c r="A2" s="40" t="s">
        <v>14</v>
      </c>
      <c r="B2" s="45"/>
      <c r="C2" s="46" t="s">
        <v>252</v>
      </c>
      <c r="D2" s="49">
        <v>64764</v>
      </c>
      <c r="E2" s="50">
        <v>2158.8000000000002</v>
      </c>
      <c r="F2" s="70">
        <v>45432</v>
      </c>
      <c r="G2" s="31">
        <v>3.56</v>
      </c>
      <c r="H2" s="31">
        <v>3.54</v>
      </c>
      <c r="I2" s="31">
        <v>3.59</v>
      </c>
      <c r="J2" s="82"/>
      <c r="K2" s="31"/>
      <c r="L2" s="31">
        <v>3.05</v>
      </c>
      <c r="M2" s="31">
        <v>2.95</v>
      </c>
      <c r="N2" s="31">
        <v>3.22</v>
      </c>
      <c r="O2" s="31"/>
      <c r="P2" s="31"/>
      <c r="Q2" s="37"/>
    </row>
    <row r="3" spans="1:17" ht="18.649999999999999" customHeight="1" x14ac:dyDescent="0.25">
      <c r="A3" s="173" t="s">
        <v>13</v>
      </c>
      <c r="B3" s="45"/>
      <c r="C3" s="46" t="s">
        <v>252</v>
      </c>
      <c r="D3" s="49">
        <v>62276</v>
      </c>
      <c r="E3" s="50">
        <v>2075.8666666666668</v>
      </c>
      <c r="F3" s="70">
        <v>45432</v>
      </c>
      <c r="G3" s="31">
        <v>3.53</v>
      </c>
      <c r="H3" s="31">
        <v>3.43</v>
      </c>
      <c r="I3" s="31">
        <v>3.49</v>
      </c>
      <c r="J3" s="82"/>
      <c r="K3" s="31"/>
      <c r="L3" s="31">
        <v>3.31</v>
      </c>
      <c r="M3" s="31">
        <v>3.25</v>
      </c>
      <c r="N3" s="31"/>
      <c r="O3" s="31">
        <v>2.98</v>
      </c>
      <c r="P3" s="31" t="s">
        <v>551</v>
      </c>
      <c r="Q3" s="37"/>
    </row>
    <row r="4" spans="1:17" ht="18.649999999999999" customHeight="1" x14ac:dyDescent="0.25">
      <c r="A4" s="40" t="s">
        <v>8</v>
      </c>
      <c r="B4" s="45"/>
      <c r="C4" s="92" t="s">
        <v>252</v>
      </c>
      <c r="D4" s="49">
        <v>58793</v>
      </c>
      <c r="E4" s="50">
        <v>1959.7666666666667</v>
      </c>
      <c r="F4" s="70">
        <v>45432</v>
      </c>
      <c r="G4" s="31">
        <v>3.29</v>
      </c>
      <c r="H4" s="31">
        <v>3.46</v>
      </c>
      <c r="I4" s="31">
        <v>3.39</v>
      </c>
      <c r="J4" s="82"/>
      <c r="K4" s="31"/>
      <c r="L4" s="31"/>
      <c r="M4" s="31">
        <v>3.4</v>
      </c>
      <c r="N4" s="31"/>
      <c r="O4" s="31"/>
      <c r="P4" s="31"/>
      <c r="Q4" s="37" t="s">
        <v>464</v>
      </c>
    </row>
    <row r="5" spans="1:17" ht="18.649999999999999" customHeight="1" x14ac:dyDescent="0.25">
      <c r="A5" s="40" t="s">
        <v>10</v>
      </c>
      <c r="B5" s="45"/>
      <c r="C5" s="46" t="s">
        <v>252</v>
      </c>
      <c r="D5" s="49">
        <v>38548</v>
      </c>
      <c r="E5" s="50">
        <v>1284.9333333333334</v>
      </c>
      <c r="F5" s="70">
        <v>45432</v>
      </c>
      <c r="G5" s="31">
        <v>3.42</v>
      </c>
      <c r="H5" s="31">
        <v>3.42</v>
      </c>
      <c r="I5" s="31">
        <v>3.27</v>
      </c>
      <c r="J5" s="82"/>
      <c r="K5" s="31"/>
      <c r="L5" s="31"/>
      <c r="M5" s="31">
        <v>3.23</v>
      </c>
      <c r="N5" s="31">
        <v>3.47</v>
      </c>
      <c r="O5" s="31"/>
      <c r="P5" s="31"/>
      <c r="Q5" s="37"/>
    </row>
    <row r="6" spans="1:17" ht="18.649999999999999" customHeight="1" x14ac:dyDescent="0.25">
      <c r="A6" s="169" t="s">
        <v>24</v>
      </c>
      <c r="B6" s="45" t="s">
        <v>18</v>
      </c>
      <c r="C6" s="46" t="s">
        <v>252</v>
      </c>
      <c r="D6" s="49">
        <v>33490</v>
      </c>
      <c r="E6" s="50">
        <v>1116.3333333333333</v>
      </c>
      <c r="F6" s="70">
        <v>45432</v>
      </c>
      <c r="G6" s="31">
        <v>3.02</v>
      </c>
      <c r="H6" s="31">
        <v>3.02</v>
      </c>
      <c r="I6" s="31">
        <v>2.93</v>
      </c>
      <c r="J6" s="82">
        <v>2.58</v>
      </c>
      <c r="K6" s="31"/>
      <c r="L6" s="31">
        <v>2.79</v>
      </c>
      <c r="M6" s="31">
        <v>2.93</v>
      </c>
      <c r="N6" s="31">
        <v>3.08</v>
      </c>
      <c r="O6" s="31">
        <v>2.7</v>
      </c>
      <c r="P6" s="31"/>
      <c r="Q6" s="2" t="s">
        <v>520</v>
      </c>
    </row>
    <row r="7" spans="1:17" ht="18.649999999999999" customHeight="1" x14ac:dyDescent="0.25">
      <c r="A7" s="112" t="s">
        <v>12</v>
      </c>
      <c r="B7" s="45"/>
      <c r="C7" s="46" t="s">
        <v>252</v>
      </c>
      <c r="D7" s="49">
        <v>24836</v>
      </c>
      <c r="E7" s="50">
        <v>827.86666666666667</v>
      </c>
      <c r="F7" s="70">
        <v>45432</v>
      </c>
      <c r="G7" s="31">
        <v>2.68</v>
      </c>
      <c r="H7" s="31">
        <v>2.54</v>
      </c>
      <c r="I7" s="31">
        <v>2.4300000000000002</v>
      </c>
      <c r="J7" s="82">
        <v>2.44</v>
      </c>
      <c r="K7" s="31"/>
      <c r="L7" s="31">
        <v>2.97</v>
      </c>
      <c r="M7" s="31">
        <v>2.73</v>
      </c>
      <c r="N7" s="31">
        <v>2.82</v>
      </c>
      <c r="O7" s="31"/>
      <c r="P7" s="31"/>
      <c r="Q7" s="141" t="s">
        <v>268</v>
      </c>
    </row>
    <row r="8" spans="1:17" ht="18.649999999999999" customHeight="1" x14ac:dyDescent="0.25">
      <c r="A8" s="40" t="s">
        <v>9</v>
      </c>
      <c r="B8" s="45"/>
      <c r="C8" s="46" t="s">
        <v>252</v>
      </c>
      <c r="D8" s="49">
        <v>24288</v>
      </c>
      <c r="E8" s="50">
        <v>809.6</v>
      </c>
      <c r="F8" s="70">
        <v>45432</v>
      </c>
      <c r="G8" s="31">
        <v>3.41</v>
      </c>
      <c r="H8" s="31">
        <v>3.54</v>
      </c>
      <c r="I8" s="31">
        <v>3.44</v>
      </c>
      <c r="J8" s="82"/>
      <c r="K8" s="31"/>
      <c r="L8" s="31">
        <v>2.9</v>
      </c>
      <c r="M8" s="31">
        <v>3.31</v>
      </c>
      <c r="N8" s="31">
        <v>3.27</v>
      </c>
      <c r="O8" s="31"/>
      <c r="P8" s="31"/>
      <c r="Q8" s="37"/>
    </row>
    <row r="9" spans="1:17" ht="18.649999999999999" customHeight="1" x14ac:dyDescent="0.25">
      <c r="A9" s="40" t="s">
        <v>20</v>
      </c>
      <c r="B9" s="45" t="s">
        <v>18</v>
      </c>
      <c r="C9" s="46" t="s">
        <v>252</v>
      </c>
      <c r="D9" s="49">
        <v>4688</v>
      </c>
      <c r="E9" s="50">
        <v>156.26666666666668</v>
      </c>
      <c r="F9" s="70">
        <v>45464</v>
      </c>
      <c r="G9" s="31">
        <v>3.24</v>
      </c>
      <c r="H9" s="31"/>
      <c r="I9" s="31"/>
      <c r="J9" s="82"/>
      <c r="K9" s="31"/>
      <c r="L9" s="31"/>
      <c r="M9" s="31">
        <v>2.99</v>
      </c>
      <c r="N9" s="31">
        <v>3.34</v>
      </c>
      <c r="O9" s="31">
        <v>3.53</v>
      </c>
      <c r="P9" s="31">
        <v>3.08</v>
      </c>
      <c r="Q9" s="37"/>
    </row>
    <row r="10" spans="1:17" ht="18.649999999999999" customHeight="1" x14ac:dyDescent="0.25">
      <c r="A10" s="169" t="s">
        <v>11</v>
      </c>
      <c r="B10" s="45"/>
      <c r="C10" s="46" t="s">
        <v>252</v>
      </c>
      <c r="D10" s="49">
        <v>18551</v>
      </c>
      <c r="E10" s="50">
        <v>618.36666666666667</v>
      </c>
      <c r="F10" s="70">
        <v>45435</v>
      </c>
      <c r="G10" s="31">
        <v>2.71</v>
      </c>
      <c r="H10" s="31">
        <v>2.67</v>
      </c>
      <c r="I10" s="31">
        <v>2.62</v>
      </c>
      <c r="J10" s="82"/>
      <c r="K10" s="31"/>
      <c r="L10" s="31">
        <v>3.64</v>
      </c>
      <c r="M10" s="31">
        <v>3.21</v>
      </c>
      <c r="N10" s="31">
        <v>3.61</v>
      </c>
      <c r="O10" s="31">
        <v>3.73</v>
      </c>
      <c r="P10" s="31"/>
      <c r="Q10" s="144" t="s">
        <v>270</v>
      </c>
    </row>
    <row r="11" spans="1:17" ht="18.649999999999999" customHeight="1" x14ac:dyDescent="0.25">
      <c r="A11" s="40" t="s">
        <v>462</v>
      </c>
      <c r="B11" s="45" t="s">
        <v>18</v>
      </c>
      <c r="C11" s="92" t="s">
        <v>252</v>
      </c>
      <c r="D11" s="47"/>
      <c r="E11" s="48"/>
      <c r="F11" s="70">
        <v>45470</v>
      </c>
      <c r="G11" s="81"/>
      <c r="H11" s="81"/>
      <c r="I11" s="81"/>
      <c r="J11" s="133"/>
      <c r="K11" s="81"/>
      <c r="L11" s="81"/>
      <c r="M11" s="135">
        <v>3.05</v>
      </c>
      <c r="N11" s="31">
        <v>3.27</v>
      </c>
      <c r="O11" s="31"/>
      <c r="P11" s="31"/>
      <c r="Q11" s="137"/>
    </row>
    <row r="12" spans="1:17" ht="18" customHeight="1" x14ac:dyDescent="0.25">
      <c r="A12" s="40" t="s">
        <v>28</v>
      </c>
      <c r="B12" s="45" t="s">
        <v>18</v>
      </c>
      <c r="C12" s="46" t="s">
        <v>252</v>
      </c>
      <c r="D12" s="49">
        <v>7721</v>
      </c>
      <c r="E12" s="50">
        <v>257.36666666666667</v>
      </c>
      <c r="F12" s="72"/>
      <c r="G12" s="31"/>
      <c r="H12" s="31"/>
      <c r="I12" s="31"/>
      <c r="J12" s="82"/>
      <c r="K12" s="31"/>
      <c r="L12" s="31"/>
      <c r="M12" s="31">
        <v>3.11</v>
      </c>
      <c r="N12" s="31">
        <v>3.31</v>
      </c>
      <c r="O12" s="31"/>
      <c r="P12" s="31"/>
      <c r="Q12" s="37"/>
    </row>
    <row r="13" spans="1:17" ht="18.649999999999999" customHeight="1" x14ac:dyDescent="0.25">
      <c r="A13" s="40" t="s">
        <v>26</v>
      </c>
      <c r="B13" s="45" t="s">
        <v>18</v>
      </c>
      <c r="C13" s="46" t="s">
        <v>252</v>
      </c>
      <c r="D13" s="49">
        <v>6359</v>
      </c>
      <c r="E13" s="50">
        <v>211.96666666666667</v>
      </c>
      <c r="F13" s="70">
        <v>45464</v>
      </c>
      <c r="G13" s="31">
        <v>3.19</v>
      </c>
      <c r="H13" s="31"/>
      <c r="I13" s="31"/>
      <c r="J13" s="82"/>
      <c r="K13" s="31"/>
      <c r="L13" s="31"/>
      <c r="M13" s="31">
        <v>3.12</v>
      </c>
      <c r="N13" s="31">
        <v>3.26</v>
      </c>
      <c r="O13" s="31"/>
      <c r="P13" s="31"/>
      <c r="Q13" s="37"/>
    </row>
    <row r="14" spans="1:17" ht="18.649999999999999" customHeight="1" x14ac:dyDescent="0.25">
      <c r="A14" s="169" t="s">
        <v>32</v>
      </c>
      <c r="B14" s="45" t="s">
        <v>18</v>
      </c>
      <c r="C14" s="46" t="s">
        <v>252</v>
      </c>
      <c r="D14" s="49">
        <v>8373</v>
      </c>
      <c r="E14" s="50">
        <v>279.10000000000002</v>
      </c>
      <c r="F14" s="72"/>
      <c r="G14" s="31"/>
      <c r="H14" s="31"/>
      <c r="I14" s="31"/>
      <c r="J14" s="82"/>
      <c r="K14" s="31"/>
      <c r="L14" s="31"/>
      <c r="M14" s="31">
        <v>3.18</v>
      </c>
      <c r="N14" s="31">
        <v>2.65</v>
      </c>
      <c r="O14" s="31">
        <v>3.01</v>
      </c>
      <c r="P14" s="31">
        <v>2.7</v>
      </c>
      <c r="Q14" s="185" t="s">
        <v>460</v>
      </c>
    </row>
    <row r="15" spans="1:17" ht="18.649999999999999" customHeight="1" x14ac:dyDescent="0.25">
      <c r="A15" s="40" t="s">
        <v>27</v>
      </c>
      <c r="B15" s="45" t="s">
        <v>18</v>
      </c>
      <c r="C15" s="46" t="s">
        <v>252</v>
      </c>
      <c r="D15" s="49">
        <v>5211</v>
      </c>
      <c r="E15" s="50">
        <v>173.7</v>
      </c>
      <c r="F15" s="70">
        <v>45464</v>
      </c>
      <c r="G15" s="31"/>
      <c r="H15" s="31"/>
      <c r="I15" s="31"/>
      <c r="J15" s="82"/>
      <c r="K15" s="31"/>
      <c r="L15" s="31"/>
      <c r="M15" s="31">
        <v>3.18</v>
      </c>
      <c r="N15" s="31">
        <v>3.15</v>
      </c>
      <c r="O15" s="31"/>
      <c r="P15" s="31"/>
      <c r="Q15" s="37"/>
    </row>
    <row r="16" spans="1:17" ht="18.649999999999999" customHeight="1" x14ac:dyDescent="0.25">
      <c r="A16" s="40" t="s">
        <v>23</v>
      </c>
      <c r="B16" s="45" t="s">
        <v>18</v>
      </c>
      <c r="C16" s="46" t="s">
        <v>252</v>
      </c>
      <c r="D16" s="49">
        <v>7141</v>
      </c>
      <c r="E16" s="50">
        <v>238.03333333333333</v>
      </c>
      <c r="F16" s="70">
        <v>45464</v>
      </c>
      <c r="G16" s="31">
        <v>3.04</v>
      </c>
      <c r="H16" s="31"/>
      <c r="I16" s="31"/>
      <c r="J16" s="82"/>
      <c r="K16" s="31"/>
      <c r="L16" s="31"/>
      <c r="M16" s="31">
        <v>3.23</v>
      </c>
      <c r="N16" s="31">
        <v>3.25</v>
      </c>
      <c r="O16" s="31"/>
      <c r="P16" s="31"/>
      <c r="Q16" s="37"/>
    </row>
    <row r="17" spans="1:17" ht="18.649999999999999" customHeight="1" x14ac:dyDescent="0.25">
      <c r="A17" s="40" t="s">
        <v>33</v>
      </c>
      <c r="B17" s="45" t="s">
        <v>18</v>
      </c>
      <c r="C17" s="46" t="s">
        <v>252</v>
      </c>
      <c r="D17" s="49">
        <v>34248</v>
      </c>
      <c r="E17" s="50">
        <v>1141.5999999999999</v>
      </c>
      <c r="F17" s="70">
        <v>45432</v>
      </c>
      <c r="G17" s="31">
        <v>3.26</v>
      </c>
      <c r="H17" s="31">
        <v>3.53</v>
      </c>
      <c r="I17" s="31">
        <v>3.26</v>
      </c>
      <c r="J17" s="82"/>
      <c r="K17" s="31"/>
      <c r="L17" s="31"/>
      <c r="M17" s="31">
        <v>3.24</v>
      </c>
      <c r="N17" s="31">
        <v>3.2</v>
      </c>
      <c r="O17" s="31"/>
      <c r="P17" s="31"/>
      <c r="Q17" s="37" t="s">
        <v>461</v>
      </c>
    </row>
    <row r="18" spans="1:17" ht="18.649999999999999" customHeight="1" x14ac:dyDescent="0.25">
      <c r="A18" s="40" t="s">
        <v>30</v>
      </c>
      <c r="B18" s="45" t="s">
        <v>18</v>
      </c>
      <c r="C18" s="46" t="s">
        <v>252</v>
      </c>
      <c r="D18" s="49">
        <v>4712</v>
      </c>
      <c r="E18" s="50">
        <v>157.06666666666666</v>
      </c>
      <c r="F18" s="70">
        <v>45464</v>
      </c>
      <c r="G18" s="31">
        <v>2.85</v>
      </c>
      <c r="H18" s="31"/>
      <c r="I18" s="31"/>
      <c r="J18" s="82"/>
      <c r="K18" s="31"/>
      <c r="L18" s="31"/>
      <c r="M18" s="31">
        <v>3.26</v>
      </c>
      <c r="N18" s="31">
        <v>3.21</v>
      </c>
      <c r="O18" s="31"/>
      <c r="P18" s="31"/>
      <c r="Q18" s="37"/>
    </row>
    <row r="19" spans="1:17" ht="18.649999999999999" customHeight="1" x14ac:dyDescent="0.25">
      <c r="A19" s="40" t="s">
        <v>35</v>
      </c>
      <c r="B19" s="45" t="s">
        <v>18</v>
      </c>
      <c r="C19" s="46" t="s">
        <v>252</v>
      </c>
      <c r="D19" s="49">
        <v>10899</v>
      </c>
      <c r="E19" s="50">
        <v>363.3</v>
      </c>
      <c r="F19" s="70">
        <v>45445</v>
      </c>
      <c r="G19" s="31">
        <v>3.34</v>
      </c>
      <c r="H19" s="31">
        <v>3.53</v>
      </c>
      <c r="I19" s="31">
        <v>3.38</v>
      </c>
      <c r="J19" s="82"/>
      <c r="K19" s="31"/>
      <c r="L19" s="31">
        <v>3.64</v>
      </c>
      <c r="M19" s="31">
        <v>3.26</v>
      </c>
      <c r="N19" s="31">
        <v>3.24</v>
      </c>
      <c r="O19" s="31"/>
      <c r="P19" s="31"/>
      <c r="Q19" s="37"/>
    </row>
    <row r="20" spans="1:17" ht="18.649999999999999" customHeight="1" x14ac:dyDescent="0.25">
      <c r="A20" s="40" t="s">
        <v>463</v>
      </c>
      <c r="B20" s="45" t="s">
        <v>18</v>
      </c>
      <c r="C20" s="46" t="s">
        <v>252</v>
      </c>
      <c r="D20" s="47"/>
      <c r="E20" s="48"/>
      <c r="F20" s="70">
        <v>45470</v>
      </c>
      <c r="G20" s="81"/>
      <c r="H20" s="81"/>
      <c r="I20" s="81"/>
      <c r="J20" s="133"/>
      <c r="K20" s="81"/>
      <c r="L20" s="81"/>
      <c r="M20" s="135">
        <v>3.26</v>
      </c>
      <c r="N20" s="31"/>
      <c r="O20" s="31"/>
      <c r="P20" s="31"/>
      <c r="Q20" s="137"/>
    </row>
    <row r="21" spans="1:17" ht="18.649999999999999" customHeight="1" x14ac:dyDescent="0.25">
      <c r="A21" s="40" t="s">
        <v>17</v>
      </c>
      <c r="B21" s="45" t="s">
        <v>18</v>
      </c>
      <c r="C21" s="46" t="s">
        <v>252</v>
      </c>
      <c r="D21" s="49">
        <v>17002</v>
      </c>
      <c r="E21" s="50">
        <v>566.73333333333335</v>
      </c>
      <c r="F21" s="70">
        <v>45438</v>
      </c>
      <c r="G21" s="31">
        <v>3.58</v>
      </c>
      <c r="H21" s="31">
        <v>3.43</v>
      </c>
      <c r="I21" s="31">
        <v>3.43</v>
      </c>
      <c r="J21" s="82"/>
      <c r="K21" s="31"/>
      <c r="L21" s="31">
        <v>3.62</v>
      </c>
      <c r="M21" s="31">
        <v>3.35</v>
      </c>
      <c r="N21" s="31"/>
      <c r="O21" s="31"/>
      <c r="P21" s="31"/>
      <c r="Q21" s="37"/>
    </row>
    <row r="22" spans="1:17" ht="18.649999999999999" customHeight="1" x14ac:dyDescent="0.25">
      <c r="A22" s="40" t="s">
        <v>25</v>
      </c>
      <c r="B22" s="45" t="s">
        <v>18</v>
      </c>
      <c r="C22" s="46" t="s">
        <v>252</v>
      </c>
      <c r="D22" s="49">
        <v>5601</v>
      </c>
      <c r="E22" s="50">
        <v>186.7</v>
      </c>
      <c r="F22" s="70">
        <v>45464</v>
      </c>
      <c r="G22" s="31">
        <v>3.13</v>
      </c>
      <c r="H22" s="31"/>
      <c r="I22" s="31"/>
      <c r="J22" s="82"/>
      <c r="K22" s="31"/>
      <c r="L22" s="31"/>
      <c r="M22" s="31">
        <v>3.35</v>
      </c>
      <c r="N22" s="31"/>
      <c r="O22" s="31"/>
      <c r="P22" s="31"/>
      <c r="Q22" s="37"/>
    </row>
    <row r="23" spans="1:17" ht="18.649999999999999" customHeight="1" x14ac:dyDescent="0.25">
      <c r="A23" s="40" t="s">
        <v>22</v>
      </c>
      <c r="B23" s="45" t="s">
        <v>18</v>
      </c>
      <c r="C23" s="46" t="s">
        <v>252</v>
      </c>
      <c r="D23" s="49">
        <v>2485</v>
      </c>
      <c r="E23" s="50">
        <v>82.833333333333329</v>
      </c>
      <c r="F23" s="70">
        <v>45464</v>
      </c>
      <c r="G23" s="31">
        <v>2.12</v>
      </c>
      <c r="H23" s="31"/>
      <c r="I23" s="31"/>
      <c r="J23" s="82"/>
      <c r="K23" s="31"/>
      <c r="L23" s="31"/>
      <c r="M23" s="31">
        <v>3.35</v>
      </c>
      <c r="N23" s="31"/>
      <c r="O23" s="31"/>
      <c r="P23" s="31"/>
      <c r="Q23" s="37"/>
    </row>
    <row r="24" spans="1:17" ht="18.649999999999999" customHeight="1" x14ac:dyDescent="0.25">
      <c r="A24" s="40" t="s">
        <v>31</v>
      </c>
      <c r="B24" s="45" t="s">
        <v>18</v>
      </c>
      <c r="C24" s="46" t="s">
        <v>252</v>
      </c>
      <c r="D24" s="49">
        <v>18113</v>
      </c>
      <c r="E24" s="50">
        <v>603.76666666666665</v>
      </c>
      <c r="F24" s="70">
        <v>45438</v>
      </c>
      <c r="G24" s="31">
        <v>3.6</v>
      </c>
      <c r="H24" s="31">
        <v>3.52</v>
      </c>
      <c r="I24" s="31">
        <v>3.61</v>
      </c>
      <c r="J24" s="82"/>
      <c r="K24" s="31"/>
      <c r="L24" s="31"/>
      <c r="M24" s="31">
        <v>3.42</v>
      </c>
      <c r="N24" s="31"/>
      <c r="O24" s="31"/>
      <c r="P24" s="31"/>
      <c r="Q24" s="37"/>
    </row>
    <row r="25" spans="1:17" ht="18.649999999999999" customHeight="1" x14ac:dyDescent="0.25">
      <c r="A25" s="40" t="s">
        <v>21</v>
      </c>
      <c r="B25" s="45" t="s">
        <v>18</v>
      </c>
      <c r="C25" s="46" t="s">
        <v>252</v>
      </c>
      <c r="D25" s="49">
        <v>8752</v>
      </c>
      <c r="E25" s="50">
        <v>291.73333333333335</v>
      </c>
      <c r="F25" s="70">
        <v>45464</v>
      </c>
      <c r="G25" s="31">
        <v>3.28</v>
      </c>
      <c r="H25" s="31">
        <v>2.86</v>
      </c>
      <c r="I25" s="31"/>
      <c r="J25" s="82"/>
      <c r="K25" s="31"/>
      <c r="L25" s="31"/>
      <c r="M25" s="31">
        <v>3.43</v>
      </c>
      <c r="N25" s="31"/>
      <c r="O25" s="31"/>
      <c r="P25" s="31"/>
      <c r="Q25" s="38" t="s">
        <v>271</v>
      </c>
    </row>
    <row r="26" spans="1:17" ht="18.649999999999999" customHeight="1" x14ac:dyDescent="0.25">
      <c r="A26" s="40" t="s">
        <v>465</v>
      </c>
      <c r="B26" s="45" t="s">
        <v>18</v>
      </c>
      <c r="C26" s="92" t="s">
        <v>252</v>
      </c>
      <c r="D26" s="47"/>
      <c r="E26" s="48"/>
      <c r="F26" s="70">
        <v>45470</v>
      </c>
      <c r="G26" s="81"/>
      <c r="H26" s="81"/>
      <c r="I26" s="176"/>
      <c r="J26" s="133"/>
      <c r="K26" s="81"/>
      <c r="L26" s="81"/>
      <c r="M26" s="135">
        <v>3.45</v>
      </c>
      <c r="N26" s="31"/>
      <c r="O26" s="31"/>
      <c r="P26" s="31"/>
      <c r="Q26" s="137"/>
    </row>
    <row r="27" spans="1:17" ht="18.649999999999999" customHeight="1" x14ac:dyDescent="0.25">
      <c r="A27" s="40" t="s">
        <v>19</v>
      </c>
      <c r="B27" s="45" t="s">
        <v>18</v>
      </c>
      <c r="C27" s="46" t="s">
        <v>252</v>
      </c>
      <c r="D27" s="49">
        <v>5539</v>
      </c>
      <c r="E27" s="50">
        <v>184.63333333333333</v>
      </c>
      <c r="F27" s="70">
        <v>45464</v>
      </c>
      <c r="G27" s="31">
        <v>3.46</v>
      </c>
      <c r="H27" s="31"/>
      <c r="I27" s="31"/>
      <c r="J27" s="82"/>
      <c r="K27" s="31"/>
      <c r="L27" s="31"/>
      <c r="M27" s="31">
        <v>3.47</v>
      </c>
      <c r="N27" s="31"/>
      <c r="O27" s="31"/>
      <c r="P27" s="31"/>
      <c r="Q27" s="37"/>
    </row>
    <row r="28" spans="1:17" ht="19" customHeight="1" x14ac:dyDescent="0.25">
      <c r="A28" s="64" t="s">
        <v>485</v>
      </c>
      <c r="B28" s="45" t="s">
        <v>18</v>
      </c>
      <c r="C28" s="65" t="s">
        <v>252</v>
      </c>
      <c r="D28" s="66"/>
      <c r="E28" s="67">
        <v>800</v>
      </c>
      <c r="F28" s="71">
        <v>45456</v>
      </c>
      <c r="G28" s="63"/>
      <c r="H28" s="31"/>
      <c r="I28" s="31"/>
      <c r="J28" s="82"/>
      <c r="K28" s="31"/>
      <c r="L28" s="31"/>
      <c r="M28" s="31"/>
      <c r="N28" s="31">
        <v>2.4500000000000002</v>
      </c>
      <c r="O28" s="31">
        <v>3.21</v>
      </c>
      <c r="P28" s="31">
        <v>3.73</v>
      </c>
      <c r="Q28" s="102" t="s">
        <v>519</v>
      </c>
    </row>
    <row r="29" spans="1:17" ht="19.5" customHeight="1" x14ac:dyDescent="0.25">
      <c r="A29" s="64" t="s">
        <v>486</v>
      </c>
      <c r="B29" s="45" t="s">
        <v>18</v>
      </c>
      <c r="C29" s="65" t="s">
        <v>252</v>
      </c>
      <c r="D29" s="66"/>
      <c r="E29" s="67">
        <v>0</v>
      </c>
      <c r="F29" s="71">
        <v>45456</v>
      </c>
      <c r="G29" s="63"/>
      <c r="H29" s="31"/>
      <c r="I29" s="31"/>
      <c r="J29" s="82"/>
      <c r="K29" s="31"/>
      <c r="L29" s="31"/>
      <c r="M29" s="31"/>
      <c r="N29" s="31">
        <v>3.09</v>
      </c>
      <c r="O29" s="31">
        <v>3.01</v>
      </c>
      <c r="P29" s="31"/>
      <c r="Q29" s="80"/>
    </row>
    <row r="30" spans="1:17" ht="14" x14ac:dyDescent="0.25">
      <c r="A30" s="42"/>
      <c r="B30" s="45" t="s">
        <v>18</v>
      </c>
      <c r="C30" s="46" t="s">
        <v>250</v>
      </c>
      <c r="E30" s="50">
        <f t="shared" ref="E30:E48" si="0">D30/30</f>
        <v>0</v>
      </c>
      <c r="F30" s="70"/>
      <c r="G30" s="31"/>
      <c r="H30" s="31"/>
      <c r="I30" s="31"/>
      <c r="J30" s="82"/>
      <c r="K30" s="31"/>
      <c r="L30" s="31"/>
      <c r="M30" s="31"/>
      <c r="N30" s="31"/>
      <c r="O30" s="31"/>
      <c r="P30" s="31"/>
      <c r="Q30" s="37"/>
    </row>
    <row r="31" spans="1:17" ht="14" x14ac:dyDescent="0.25">
      <c r="A31" s="42"/>
      <c r="B31" s="45" t="s">
        <v>18</v>
      </c>
      <c r="C31" s="46" t="s">
        <v>250</v>
      </c>
      <c r="E31" s="50">
        <f t="shared" si="0"/>
        <v>0</v>
      </c>
      <c r="F31" s="70"/>
      <c r="G31" s="31"/>
      <c r="H31" s="31"/>
      <c r="I31" s="31"/>
      <c r="J31" s="82"/>
      <c r="K31" s="31"/>
      <c r="L31" s="31"/>
      <c r="M31" s="31"/>
      <c r="N31" s="31"/>
      <c r="O31" s="31"/>
      <c r="P31" s="31"/>
      <c r="Q31" s="37"/>
    </row>
    <row r="32" spans="1:17" ht="14" x14ac:dyDescent="0.25">
      <c r="A32" s="42"/>
      <c r="B32" s="45" t="s">
        <v>18</v>
      </c>
      <c r="C32" s="46" t="s">
        <v>250</v>
      </c>
      <c r="E32" s="50">
        <f t="shared" si="0"/>
        <v>0</v>
      </c>
      <c r="F32" s="70"/>
      <c r="G32" s="31"/>
      <c r="H32" s="31"/>
      <c r="I32" s="31"/>
      <c r="J32" s="82"/>
      <c r="K32" s="31"/>
      <c r="L32" s="31"/>
      <c r="M32" s="31"/>
      <c r="N32" s="31"/>
      <c r="O32" s="31"/>
      <c r="P32" s="31"/>
      <c r="Q32" s="37"/>
    </row>
    <row r="33" spans="1:17" ht="14" x14ac:dyDescent="0.25">
      <c r="A33" s="42"/>
      <c r="B33" s="45" t="s">
        <v>18</v>
      </c>
      <c r="C33" s="46" t="s">
        <v>250</v>
      </c>
      <c r="E33" s="50">
        <f t="shared" si="0"/>
        <v>0</v>
      </c>
      <c r="F33" s="70"/>
      <c r="G33" s="31"/>
      <c r="H33" s="31"/>
      <c r="I33" s="31"/>
      <c r="J33" s="82"/>
      <c r="K33" s="31"/>
      <c r="L33" s="31"/>
      <c r="M33" s="31"/>
      <c r="N33" s="31"/>
      <c r="O33" s="31"/>
      <c r="P33" s="31"/>
      <c r="Q33" s="37"/>
    </row>
    <row r="34" spans="1:17" ht="14" x14ac:dyDescent="0.25">
      <c r="A34" s="42"/>
      <c r="B34" s="45" t="s">
        <v>18</v>
      </c>
      <c r="C34" s="46" t="s">
        <v>250</v>
      </c>
      <c r="E34" s="50">
        <f t="shared" si="0"/>
        <v>0</v>
      </c>
      <c r="F34" s="70"/>
      <c r="G34" s="31"/>
      <c r="H34" s="31"/>
      <c r="I34" s="31"/>
      <c r="J34" s="82"/>
      <c r="K34" s="31"/>
      <c r="L34" s="31"/>
      <c r="M34" s="31"/>
      <c r="N34" s="31"/>
      <c r="O34" s="31"/>
      <c r="P34" s="31"/>
      <c r="Q34" s="37"/>
    </row>
    <row r="35" spans="1:17" ht="14" x14ac:dyDescent="0.25">
      <c r="A35" s="42"/>
      <c r="B35" s="45" t="s">
        <v>18</v>
      </c>
      <c r="C35" s="46" t="s">
        <v>250</v>
      </c>
      <c r="E35" s="50">
        <f t="shared" si="0"/>
        <v>0</v>
      </c>
      <c r="F35" s="70"/>
      <c r="G35" s="31"/>
      <c r="H35" s="31"/>
      <c r="I35" s="31"/>
      <c r="J35" s="82"/>
      <c r="K35" s="31"/>
      <c r="L35" s="31"/>
      <c r="M35" s="31"/>
      <c r="N35" s="31"/>
      <c r="O35" s="31"/>
      <c r="P35" s="31"/>
      <c r="Q35" s="37"/>
    </row>
    <row r="36" spans="1:17" ht="14" x14ac:dyDescent="0.25">
      <c r="A36" s="42"/>
      <c r="B36" s="45" t="s">
        <v>18</v>
      </c>
      <c r="C36" s="46" t="s">
        <v>250</v>
      </c>
      <c r="E36" s="50">
        <f t="shared" si="0"/>
        <v>0</v>
      </c>
      <c r="F36" s="70"/>
      <c r="G36" s="31"/>
      <c r="H36" s="31"/>
      <c r="I36" s="31"/>
      <c r="J36" s="82"/>
      <c r="K36" s="31"/>
      <c r="L36" s="31"/>
      <c r="M36" s="31"/>
      <c r="N36" s="31"/>
      <c r="O36" s="31"/>
      <c r="P36" s="31"/>
      <c r="Q36" s="37"/>
    </row>
    <row r="37" spans="1:17" ht="14" x14ac:dyDescent="0.25">
      <c r="A37" s="42"/>
      <c r="B37" s="45" t="s">
        <v>18</v>
      </c>
      <c r="C37" s="46" t="s">
        <v>250</v>
      </c>
      <c r="E37" s="50">
        <f t="shared" si="0"/>
        <v>0</v>
      </c>
      <c r="F37" s="70"/>
      <c r="G37" s="31"/>
      <c r="H37" s="31"/>
      <c r="I37" s="31"/>
      <c r="J37" s="82"/>
      <c r="K37" s="31"/>
      <c r="L37" s="31"/>
      <c r="M37" s="31"/>
      <c r="N37" s="31"/>
      <c r="O37" s="31"/>
      <c r="P37" s="31"/>
      <c r="Q37" s="37"/>
    </row>
    <row r="38" spans="1:17" ht="14" x14ac:dyDescent="0.25">
      <c r="A38" s="42"/>
      <c r="B38" s="45" t="s">
        <v>18</v>
      </c>
      <c r="C38" s="46" t="s">
        <v>250</v>
      </c>
      <c r="E38" s="50">
        <f t="shared" si="0"/>
        <v>0</v>
      </c>
      <c r="F38" s="70"/>
      <c r="G38" s="31"/>
      <c r="H38" s="31"/>
      <c r="I38" s="31"/>
      <c r="J38" s="82"/>
      <c r="K38" s="31"/>
      <c r="L38" s="31"/>
      <c r="M38" s="31"/>
      <c r="N38" s="31"/>
      <c r="O38" s="31"/>
      <c r="P38" s="31"/>
      <c r="Q38" s="37"/>
    </row>
    <row r="39" spans="1:17" ht="14" x14ac:dyDescent="0.25">
      <c r="A39" s="42"/>
      <c r="B39" s="45" t="s">
        <v>18</v>
      </c>
      <c r="C39" s="46" t="s">
        <v>250</v>
      </c>
      <c r="E39" s="50">
        <f t="shared" si="0"/>
        <v>0</v>
      </c>
      <c r="F39" s="70"/>
      <c r="G39" s="31"/>
      <c r="H39" s="31"/>
      <c r="I39" s="31"/>
      <c r="J39" s="82"/>
      <c r="K39" s="31"/>
      <c r="L39" s="31"/>
      <c r="M39" s="31"/>
      <c r="N39" s="31"/>
      <c r="O39" s="31"/>
      <c r="P39" s="31"/>
      <c r="Q39" s="37"/>
    </row>
    <row r="40" spans="1:17" ht="14" x14ac:dyDescent="0.25">
      <c r="A40" s="42"/>
      <c r="B40" s="45" t="s">
        <v>18</v>
      </c>
      <c r="C40" s="46" t="s">
        <v>250</v>
      </c>
      <c r="E40" s="50">
        <f t="shared" si="0"/>
        <v>0</v>
      </c>
      <c r="F40" s="70"/>
      <c r="G40" s="31"/>
      <c r="H40" s="31"/>
      <c r="I40" s="31"/>
      <c r="J40" s="82"/>
      <c r="K40" s="31"/>
      <c r="L40" s="31"/>
      <c r="M40" s="31"/>
      <c r="N40" s="31"/>
      <c r="O40" s="31"/>
      <c r="P40" s="31"/>
      <c r="Q40" s="37"/>
    </row>
    <row r="41" spans="1:17" ht="14" x14ac:dyDescent="0.25">
      <c r="A41" s="42"/>
      <c r="B41" s="45" t="s">
        <v>18</v>
      </c>
      <c r="C41" s="46" t="s">
        <v>250</v>
      </c>
      <c r="E41" s="50">
        <f t="shared" si="0"/>
        <v>0</v>
      </c>
      <c r="F41" s="70"/>
      <c r="G41" s="31"/>
      <c r="H41" s="31"/>
      <c r="I41" s="31"/>
      <c r="J41" s="82"/>
      <c r="K41" s="31"/>
      <c r="L41" s="31"/>
      <c r="M41" s="31"/>
      <c r="N41" s="31"/>
      <c r="O41" s="31"/>
      <c r="P41" s="31"/>
      <c r="Q41" s="37"/>
    </row>
    <row r="42" spans="1:17" ht="14" x14ac:dyDescent="0.25">
      <c r="A42" s="42"/>
      <c r="B42" s="45" t="s">
        <v>18</v>
      </c>
      <c r="C42" s="46" t="s">
        <v>250</v>
      </c>
      <c r="E42" s="50">
        <f t="shared" si="0"/>
        <v>0</v>
      </c>
      <c r="F42" s="70"/>
      <c r="G42" s="31"/>
      <c r="H42" s="31"/>
      <c r="I42" s="31"/>
      <c r="J42" s="82"/>
      <c r="K42" s="31"/>
      <c r="L42" s="31"/>
      <c r="M42" s="31"/>
      <c r="N42" s="31"/>
      <c r="O42" s="31"/>
      <c r="P42" s="31"/>
      <c r="Q42" s="37"/>
    </row>
    <row r="43" spans="1:17" ht="14" x14ac:dyDescent="0.25">
      <c r="A43" s="42"/>
      <c r="B43" s="45" t="s">
        <v>18</v>
      </c>
      <c r="C43" s="46" t="s">
        <v>250</v>
      </c>
      <c r="E43" s="50">
        <f t="shared" si="0"/>
        <v>0</v>
      </c>
      <c r="F43" s="70"/>
      <c r="G43" s="31"/>
      <c r="H43" s="31"/>
      <c r="I43" s="31"/>
      <c r="J43" s="82"/>
      <c r="K43" s="31"/>
      <c r="L43" s="31"/>
      <c r="M43" s="31"/>
      <c r="N43" s="31"/>
      <c r="O43" s="31"/>
      <c r="P43" s="31"/>
      <c r="Q43" s="37"/>
    </row>
    <row r="44" spans="1:17" ht="14" x14ac:dyDescent="0.25">
      <c r="A44" s="42"/>
      <c r="B44" s="45" t="s">
        <v>18</v>
      </c>
      <c r="C44" s="46" t="s">
        <v>250</v>
      </c>
      <c r="E44" s="50">
        <f t="shared" si="0"/>
        <v>0</v>
      </c>
      <c r="F44" s="70"/>
      <c r="G44" s="31"/>
      <c r="H44" s="31"/>
      <c r="I44" s="31"/>
      <c r="J44" s="82"/>
      <c r="K44" s="31"/>
      <c r="L44" s="31"/>
      <c r="M44" s="31"/>
      <c r="N44" s="31"/>
      <c r="O44" s="31"/>
      <c r="P44" s="31"/>
      <c r="Q44" s="37"/>
    </row>
    <row r="45" spans="1:17" ht="14" x14ac:dyDescent="0.25">
      <c r="A45" s="42"/>
      <c r="B45" s="45" t="s">
        <v>18</v>
      </c>
      <c r="C45" s="46" t="s">
        <v>250</v>
      </c>
      <c r="E45" s="50">
        <f t="shared" si="0"/>
        <v>0</v>
      </c>
      <c r="F45" s="70"/>
      <c r="G45" s="31"/>
      <c r="H45" s="31"/>
      <c r="I45" s="31"/>
      <c r="J45" s="82"/>
      <c r="K45" s="31"/>
      <c r="L45" s="31"/>
      <c r="M45" s="31"/>
      <c r="N45" s="31"/>
      <c r="O45" s="31"/>
      <c r="P45" s="31"/>
      <c r="Q45" s="37"/>
    </row>
    <row r="46" spans="1:17" ht="14" x14ac:dyDescent="0.25">
      <c r="A46" s="42"/>
      <c r="B46" s="45" t="s">
        <v>18</v>
      </c>
      <c r="C46" s="46" t="s">
        <v>250</v>
      </c>
      <c r="E46" s="50">
        <f t="shared" si="0"/>
        <v>0</v>
      </c>
      <c r="F46" s="70"/>
      <c r="G46" s="31"/>
      <c r="H46" s="31"/>
      <c r="I46" s="31"/>
      <c r="J46" s="82"/>
      <c r="K46" s="31"/>
      <c r="L46" s="31"/>
      <c r="M46" s="31"/>
      <c r="N46" s="31"/>
      <c r="O46" s="31"/>
      <c r="P46" s="31"/>
      <c r="Q46" s="37"/>
    </row>
    <row r="47" spans="1:17" ht="14" x14ac:dyDescent="0.25">
      <c r="A47" s="42"/>
      <c r="B47" s="45" t="s">
        <v>18</v>
      </c>
      <c r="C47" s="46" t="s">
        <v>250</v>
      </c>
      <c r="E47" s="50">
        <f t="shared" si="0"/>
        <v>0</v>
      </c>
      <c r="F47" s="70"/>
      <c r="G47" s="31"/>
      <c r="H47" s="31"/>
      <c r="I47" s="31"/>
      <c r="J47" s="82"/>
      <c r="K47" s="31"/>
      <c r="L47" s="31"/>
      <c r="M47" s="31"/>
      <c r="N47" s="31"/>
      <c r="O47" s="31"/>
      <c r="P47" s="31"/>
      <c r="Q47" s="37"/>
    </row>
    <row r="48" spans="1:17" ht="14" x14ac:dyDescent="0.25">
      <c r="A48" s="159"/>
      <c r="B48" s="124" t="s">
        <v>18</v>
      </c>
      <c r="C48" s="125" t="s">
        <v>250</v>
      </c>
      <c r="E48" s="162">
        <f t="shared" si="0"/>
        <v>0</v>
      </c>
      <c r="F48" s="126"/>
      <c r="G48" s="127"/>
      <c r="H48" s="127"/>
      <c r="I48" s="127"/>
      <c r="J48" s="163"/>
      <c r="K48" s="127"/>
      <c r="L48" s="127"/>
      <c r="M48" s="127"/>
      <c r="N48" s="127"/>
      <c r="O48" s="127"/>
      <c r="P48" s="127"/>
      <c r="Q48" s="186"/>
    </row>
    <row r="49" spans="1:17" ht="14" x14ac:dyDescent="0.25">
      <c r="A49" s="42" t="s">
        <v>521</v>
      </c>
      <c r="B49" s="45"/>
      <c r="C49" s="46" t="s">
        <v>251</v>
      </c>
      <c r="D49" s="2"/>
      <c r="E49" s="50"/>
      <c r="F49" s="70"/>
      <c r="G49" s="31">
        <v>3.09</v>
      </c>
      <c r="H49" s="31"/>
      <c r="I49" s="31"/>
      <c r="J49" s="82"/>
      <c r="K49" s="31"/>
      <c r="L49" s="31"/>
      <c r="M49" s="31"/>
      <c r="N49" s="31"/>
      <c r="O49" s="31"/>
      <c r="P49" s="31"/>
      <c r="Q49" s="37"/>
    </row>
  </sheetData>
  <autoFilter ref="A1:Q49" xr:uid="{00000000-0009-0000-0000-000001000000}">
    <sortState xmlns:xlrd2="http://schemas.microsoft.com/office/spreadsheetml/2017/richdata2" ref="A7:Q48">
      <sortCondition ref="M1:M48"/>
    </sortState>
  </autoFilter>
  <conditionalFormatting sqref="B2:B49">
    <cfRule type="cellIs" dxfId="16" priority="3" operator="equal">
      <formula>"SOĞUTULMUŞ Ç"</formula>
    </cfRule>
    <cfRule type="cellIs" dxfId="15" priority="4" operator="equal">
      <formula>"ÇİĞ İNEK SÜT"</formula>
    </cfRule>
  </conditionalFormatting>
  <conditionalFormatting sqref="G2:P15 G16:L16 N16:P16 G17:P49">
    <cfRule type="cellIs" dxfId="14" priority="5" operator="greaterThanOrEqual">
      <formula>3.35</formula>
    </cfRule>
    <cfRule type="cellIs" dxfId="13" priority="6" operator="between">
      <formula>3</formula>
      <formula>3.35</formula>
    </cfRule>
    <cfRule type="cellIs" dxfId="12" priority="7" operator="between">
      <formula>3</formula>
      <formula>1.1</formula>
    </cfRule>
  </conditionalFormatting>
  <pageMargins left="0.25" right="0.25" top="0.75" bottom="0.75" header="0.3" footer="0.3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AQ306"/>
  <sheetViews>
    <sheetView tabSelected="1" zoomScale="55" zoomScaleNormal="55" workbookViewId="0">
      <pane ySplit="1" topLeftCell="A73" activePane="bottomLeft" state="frozenSplit"/>
      <selection pane="bottomLeft" activeCell="O88" sqref="O88"/>
    </sheetView>
  </sheetViews>
  <sheetFormatPr defaultColWidth="8.81640625" defaultRowHeight="15.5" x14ac:dyDescent="0.35"/>
  <cols>
    <col min="1" max="1" width="24.26953125" style="1" customWidth="1"/>
    <col min="2" max="2" width="12.7265625" style="1" customWidth="1"/>
    <col min="3" max="3" width="12.26953125" style="1" customWidth="1"/>
    <col min="4" max="4" width="10.7265625" style="1" customWidth="1"/>
    <col min="5" max="5" width="7.453125" style="1" customWidth="1"/>
    <col min="6" max="16" width="10.7265625" style="1" customWidth="1"/>
    <col min="17" max="17" width="17.54296875" style="319" customWidth="1"/>
    <col min="18" max="18" width="42.54296875" style="1" customWidth="1"/>
    <col min="19" max="16384" width="8.81640625" style="1"/>
  </cols>
  <sheetData>
    <row r="1" spans="1:19" s="36" customFormat="1" ht="28" customHeight="1" x14ac:dyDescent="0.35">
      <c r="A1" s="79" t="s">
        <v>15</v>
      </c>
      <c r="B1" s="78" t="s">
        <v>16</v>
      </c>
      <c r="C1" s="76" t="s">
        <v>253</v>
      </c>
      <c r="D1" s="77" t="s">
        <v>637</v>
      </c>
      <c r="E1" s="77" t="s">
        <v>242</v>
      </c>
      <c r="F1" s="77" t="s">
        <v>259</v>
      </c>
      <c r="G1" s="131" t="s">
        <v>254</v>
      </c>
      <c r="H1" s="131" t="s">
        <v>255</v>
      </c>
      <c r="I1" s="131" t="s">
        <v>256</v>
      </c>
      <c r="J1" s="132" t="s">
        <v>267</v>
      </c>
      <c r="K1" s="132"/>
      <c r="L1" s="132" t="s">
        <v>277</v>
      </c>
      <c r="M1" s="132" t="s">
        <v>467</v>
      </c>
      <c r="N1" s="132" t="s">
        <v>488</v>
      </c>
      <c r="O1" s="132" t="s">
        <v>489</v>
      </c>
      <c r="P1" s="132" t="s">
        <v>591</v>
      </c>
      <c r="Q1" s="316" t="s">
        <v>592</v>
      </c>
      <c r="R1" s="140" t="s">
        <v>266</v>
      </c>
    </row>
    <row r="2" spans="1:19" ht="18.649999999999999" customHeight="1" x14ac:dyDescent="0.25">
      <c r="A2" s="42" t="s">
        <v>438</v>
      </c>
      <c r="B2" s="45" t="s">
        <v>18</v>
      </c>
      <c r="C2" s="46" t="s">
        <v>246</v>
      </c>
      <c r="D2" s="54" t="s">
        <v>640</v>
      </c>
      <c r="E2" s="50"/>
      <c r="F2" s="70">
        <v>45469</v>
      </c>
      <c r="G2" s="81"/>
      <c r="H2" s="81"/>
      <c r="I2" s="81"/>
      <c r="J2" s="133"/>
      <c r="K2" s="133"/>
      <c r="L2" s="81"/>
      <c r="M2" s="135">
        <v>3.28</v>
      </c>
      <c r="N2" s="31">
        <v>3.14</v>
      </c>
      <c r="O2" s="120"/>
      <c r="P2" s="120">
        <v>3.03</v>
      </c>
      <c r="Q2" s="136">
        <v>3.09</v>
      </c>
      <c r="R2" s="39"/>
    </row>
    <row r="3" spans="1:19" ht="18.649999999999999" customHeight="1" x14ac:dyDescent="0.25">
      <c r="A3" s="42" t="s">
        <v>433</v>
      </c>
      <c r="B3" s="45" t="s">
        <v>18</v>
      </c>
      <c r="C3" s="46" t="s">
        <v>246</v>
      </c>
      <c r="D3" s="54" t="s">
        <v>640</v>
      </c>
      <c r="E3" s="50"/>
      <c r="F3" s="70">
        <v>45469</v>
      </c>
      <c r="G3" s="81"/>
      <c r="H3" s="81"/>
      <c r="I3" s="81"/>
      <c r="J3" s="133"/>
      <c r="K3" s="133"/>
      <c r="L3" s="81"/>
      <c r="M3" s="135">
        <v>3.39</v>
      </c>
      <c r="N3" s="31">
        <v>3.06</v>
      </c>
      <c r="O3" s="120"/>
      <c r="P3" s="120">
        <v>3.23</v>
      </c>
      <c r="Q3" s="136">
        <v>3.38</v>
      </c>
      <c r="R3" s="39"/>
    </row>
    <row r="4" spans="1:19" ht="18.649999999999999" customHeight="1" x14ac:dyDescent="0.25">
      <c r="A4" s="40" t="s">
        <v>240</v>
      </c>
      <c r="B4" s="45" t="s">
        <v>51</v>
      </c>
      <c r="C4" s="46" t="s">
        <v>246</v>
      </c>
      <c r="D4" s="47" t="s">
        <v>640</v>
      </c>
      <c r="E4" s="48">
        <v>107</v>
      </c>
      <c r="F4" s="72"/>
      <c r="G4" s="81"/>
      <c r="H4" s="81"/>
      <c r="I4" s="81"/>
      <c r="J4" s="133"/>
      <c r="K4" s="81"/>
      <c r="L4" s="81"/>
      <c r="M4" s="135"/>
      <c r="N4" s="31"/>
      <c r="O4" s="120"/>
      <c r="P4" s="120"/>
      <c r="Q4" s="136">
        <v>3.55</v>
      </c>
      <c r="R4" s="39" t="s">
        <v>469</v>
      </c>
    </row>
    <row r="5" spans="1:19" ht="21.65" customHeight="1" x14ac:dyDescent="0.25">
      <c r="A5" s="173" t="s">
        <v>218</v>
      </c>
      <c r="B5" s="45" t="s">
        <v>18</v>
      </c>
      <c r="C5" s="46" t="s">
        <v>246</v>
      </c>
      <c r="D5" s="47" t="s">
        <v>641</v>
      </c>
      <c r="E5" s="48">
        <v>171</v>
      </c>
      <c r="F5" s="70">
        <v>45463</v>
      </c>
      <c r="G5" s="81">
        <v>2.84</v>
      </c>
      <c r="H5" s="81"/>
      <c r="I5" s="81"/>
      <c r="J5" s="133"/>
      <c r="K5" s="81"/>
      <c r="L5" s="81"/>
      <c r="M5" s="135">
        <v>3.17</v>
      </c>
      <c r="N5" s="31">
        <v>2.8</v>
      </c>
      <c r="O5" s="120"/>
      <c r="P5" s="120">
        <v>3.06</v>
      </c>
      <c r="Q5" s="136">
        <v>2.94</v>
      </c>
      <c r="R5" s="39" t="s">
        <v>458</v>
      </c>
      <c r="S5" s="1" t="s">
        <v>279</v>
      </c>
    </row>
    <row r="6" spans="1:19" ht="18.649999999999999" customHeight="1" x14ac:dyDescent="0.25">
      <c r="A6" s="40" t="s">
        <v>224</v>
      </c>
      <c r="B6" s="45" t="s">
        <v>51</v>
      </c>
      <c r="C6" s="46" t="s">
        <v>246</v>
      </c>
      <c r="D6" s="47" t="s">
        <v>641</v>
      </c>
      <c r="E6" s="48">
        <v>61</v>
      </c>
      <c r="F6" s="72"/>
      <c r="G6" s="81"/>
      <c r="H6" s="81"/>
      <c r="I6" s="81"/>
      <c r="J6" s="133"/>
      <c r="K6" s="81"/>
      <c r="L6" s="81"/>
      <c r="M6" s="135"/>
      <c r="N6" s="31"/>
      <c r="O6" s="31"/>
      <c r="P6" s="120">
        <v>3.04</v>
      </c>
      <c r="Q6" s="135">
        <v>2.97</v>
      </c>
      <c r="R6" s="137" t="s">
        <v>459</v>
      </c>
    </row>
    <row r="7" spans="1:19" ht="18.649999999999999" customHeight="1" x14ac:dyDescent="0.25">
      <c r="A7" s="40" t="s">
        <v>208</v>
      </c>
      <c r="B7" s="45" t="s">
        <v>18</v>
      </c>
      <c r="C7" s="46" t="s">
        <v>246</v>
      </c>
      <c r="D7" s="47" t="s">
        <v>641</v>
      </c>
      <c r="E7" s="48">
        <v>191</v>
      </c>
      <c r="F7" s="70">
        <v>45463</v>
      </c>
      <c r="G7" s="81">
        <v>3.17</v>
      </c>
      <c r="H7" s="81"/>
      <c r="I7" s="81"/>
      <c r="J7" s="133"/>
      <c r="K7" s="81"/>
      <c r="L7" s="81"/>
      <c r="M7" s="135">
        <v>3.18</v>
      </c>
      <c r="N7" s="31">
        <v>3.17</v>
      </c>
      <c r="O7" s="120"/>
      <c r="P7" s="120">
        <v>3.04</v>
      </c>
      <c r="Q7" s="136">
        <v>3.11</v>
      </c>
      <c r="R7" s="39" t="s">
        <v>458</v>
      </c>
    </row>
    <row r="8" spans="1:19" ht="18.649999999999999" customHeight="1" x14ac:dyDescent="0.25">
      <c r="A8" s="40" t="s">
        <v>172</v>
      </c>
      <c r="B8" s="45" t="s">
        <v>18</v>
      </c>
      <c r="C8" s="46" t="s">
        <v>246</v>
      </c>
      <c r="D8" s="47" t="s">
        <v>641</v>
      </c>
      <c r="E8" s="48">
        <v>198.66666666666666</v>
      </c>
      <c r="F8" s="70">
        <v>45463</v>
      </c>
      <c r="G8" s="81">
        <v>3.13</v>
      </c>
      <c r="H8" s="81"/>
      <c r="I8" s="81"/>
      <c r="J8" s="133"/>
      <c r="K8" s="81"/>
      <c r="L8" s="81"/>
      <c r="M8" s="135">
        <v>3.09</v>
      </c>
      <c r="N8" s="31">
        <v>3.35</v>
      </c>
      <c r="O8" s="120"/>
      <c r="P8" s="120">
        <v>3.28</v>
      </c>
      <c r="Q8" s="136">
        <v>3.22</v>
      </c>
      <c r="R8" s="39" t="s">
        <v>458</v>
      </c>
    </row>
    <row r="9" spans="1:19" ht="18.649999999999999" customHeight="1" x14ac:dyDescent="0.25">
      <c r="A9" s="40" t="s">
        <v>197</v>
      </c>
      <c r="B9" s="45" t="s">
        <v>18</v>
      </c>
      <c r="C9" s="46" t="s">
        <v>246</v>
      </c>
      <c r="D9" s="47" t="s">
        <v>641</v>
      </c>
      <c r="E9" s="48">
        <v>116.66666666666667</v>
      </c>
      <c r="F9" s="70">
        <v>45463</v>
      </c>
      <c r="G9" s="81">
        <v>2.96</v>
      </c>
      <c r="H9" s="81"/>
      <c r="I9" s="81"/>
      <c r="J9" s="133"/>
      <c r="K9" s="81"/>
      <c r="L9" s="81"/>
      <c r="M9" s="135">
        <v>3.81</v>
      </c>
      <c r="N9" s="31">
        <v>3.14</v>
      </c>
      <c r="O9" s="120"/>
      <c r="P9" s="120">
        <v>2.88</v>
      </c>
      <c r="Q9" s="136">
        <v>3.22</v>
      </c>
      <c r="R9" s="39"/>
    </row>
    <row r="10" spans="1:19" ht="18.649999999999999" customHeight="1" x14ac:dyDescent="0.25">
      <c r="A10" s="173" t="s">
        <v>203</v>
      </c>
      <c r="B10" s="45" t="s">
        <v>18</v>
      </c>
      <c r="C10" s="46" t="s">
        <v>246</v>
      </c>
      <c r="D10" s="47" t="s">
        <v>641</v>
      </c>
      <c r="E10" s="48">
        <v>211.33333333333334</v>
      </c>
      <c r="F10" s="70">
        <v>45463</v>
      </c>
      <c r="G10" s="81">
        <v>2.95</v>
      </c>
      <c r="H10" s="81"/>
      <c r="I10" s="81"/>
      <c r="J10" s="133"/>
      <c r="K10" s="81"/>
      <c r="L10" s="81"/>
      <c r="M10" s="135">
        <v>2.77</v>
      </c>
      <c r="N10" s="31">
        <v>2.89</v>
      </c>
      <c r="O10" s="120"/>
      <c r="P10" s="120">
        <v>2.92</v>
      </c>
      <c r="Q10" s="136">
        <v>3.24</v>
      </c>
      <c r="R10" s="137" t="s">
        <v>455</v>
      </c>
    </row>
    <row r="11" spans="1:19" ht="18.649999999999999" customHeight="1" x14ac:dyDescent="0.25">
      <c r="A11" s="40" t="s">
        <v>3</v>
      </c>
      <c r="B11" s="45"/>
      <c r="C11" s="46" t="s">
        <v>246</v>
      </c>
      <c r="D11" s="47" t="s">
        <v>641</v>
      </c>
      <c r="E11" s="48">
        <v>319.33333333333331</v>
      </c>
      <c r="F11" s="70">
        <v>45448</v>
      </c>
      <c r="G11" s="81">
        <v>3.75</v>
      </c>
      <c r="H11" s="81">
        <v>3.52</v>
      </c>
      <c r="I11" s="81">
        <v>3.36</v>
      </c>
      <c r="J11" s="133"/>
      <c r="K11" s="81"/>
      <c r="L11" s="81">
        <v>3.27</v>
      </c>
      <c r="M11" s="135">
        <v>3.75</v>
      </c>
      <c r="N11" s="167">
        <v>3.48</v>
      </c>
      <c r="O11" s="120"/>
      <c r="P11" s="120">
        <v>3.32</v>
      </c>
      <c r="Q11" s="136">
        <v>3.31</v>
      </c>
      <c r="R11" s="39"/>
    </row>
    <row r="12" spans="1:19" ht="18.649999999999999" customHeight="1" x14ac:dyDescent="0.25">
      <c r="A12" s="40" t="s">
        <v>195</v>
      </c>
      <c r="B12" s="45" t="s">
        <v>18</v>
      </c>
      <c r="C12" s="46" t="s">
        <v>246</v>
      </c>
      <c r="D12" s="47" t="s">
        <v>641</v>
      </c>
      <c r="E12" s="48">
        <v>172</v>
      </c>
      <c r="F12" s="70">
        <v>45463</v>
      </c>
      <c r="G12" s="81">
        <v>2.97</v>
      </c>
      <c r="H12" s="81"/>
      <c r="I12" s="81"/>
      <c r="J12" s="133"/>
      <c r="K12" s="81"/>
      <c r="L12" s="81"/>
      <c r="M12" s="135">
        <v>3.11</v>
      </c>
      <c r="N12" s="31">
        <v>3.21</v>
      </c>
      <c r="O12" s="120"/>
      <c r="P12" s="120">
        <v>3.24</v>
      </c>
      <c r="Q12" s="136">
        <v>3.37</v>
      </c>
      <c r="R12" s="137" t="s">
        <v>459</v>
      </c>
    </row>
    <row r="13" spans="1:19" ht="18.649999999999999" customHeight="1" x14ac:dyDescent="0.25">
      <c r="A13" s="40" t="s">
        <v>192</v>
      </c>
      <c r="B13" s="45" t="s">
        <v>18</v>
      </c>
      <c r="C13" s="46" t="s">
        <v>246</v>
      </c>
      <c r="D13" s="47" t="s">
        <v>641</v>
      </c>
      <c r="E13" s="48">
        <v>124</v>
      </c>
      <c r="F13" s="70">
        <v>45463</v>
      </c>
      <c r="G13" s="81">
        <v>3.08</v>
      </c>
      <c r="H13" s="81"/>
      <c r="I13" s="81"/>
      <c r="J13" s="133"/>
      <c r="K13" s="81"/>
      <c r="L13" s="81"/>
      <c r="M13" s="135">
        <v>3.12</v>
      </c>
      <c r="N13" s="31">
        <v>3.54</v>
      </c>
      <c r="O13" s="120"/>
      <c r="P13" s="120">
        <v>3.21</v>
      </c>
      <c r="Q13" s="136">
        <v>3.42</v>
      </c>
      <c r="R13" s="39" t="s">
        <v>458</v>
      </c>
    </row>
    <row r="14" spans="1:19" ht="18.649999999999999" customHeight="1" x14ac:dyDescent="0.25">
      <c r="A14" s="40" t="s">
        <v>238</v>
      </c>
      <c r="B14" s="45" t="s">
        <v>51</v>
      </c>
      <c r="C14" s="46" t="s">
        <v>246</v>
      </c>
      <c r="D14" s="47" t="s">
        <v>641</v>
      </c>
      <c r="E14" s="48">
        <v>173.33333333333334</v>
      </c>
      <c r="F14" s="72"/>
      <c r="G14" s="81"/>
      <c r="H14" s="81"/>
      <c r="I14" s="81"/>
      <c r="J14" s="133"/>
      <c r="K14" s="81"/>
      <c r="L14" s="81"/>
      <c r="M14" s="135"/>
      <c r="N14" s="31"/>
      <c r="O14" s="120"/>
      <c r="P14" s="120">
        <v>3.02</v>
      </c>
      <c r="Q14" s="136">
        <v>3.44</v>
      </c>
      <c r="R14" s="39" t="s">
        <v>469</v>
      </c>
    </row>
    <row r="15" spans="1:19" ht="18.649999999999999" customHeight="1" x14ac:dyDescent="0.25">
      <c r="A15" s="40" t="s">
        <v>196</v>
      </c>
      <c r="B15" s="45" t="s">
        <v>18</v>
      </c>
      <c r="C15" s="46" t="s">
        <v>246</v>
      </c>
      <c r="D15" s="47" t="s">
        <v>641</v>
      </c>
      <c r="E15" s="48">
        <v>227.66666666666666</v>
      </c>
      <c r="F15" s="70">
        <v>45467</v>
      </c>
      <c r="G15" s="81">
        <v>2.96</v>
      </c>
      <c r="H15" s="81"/>
      <c r="I15" s="81"/>
      <c r="J15" s="133"/>
      <c r="K15" s="81"/>
      <c r="L15" s="81"/>
      <c r="M15" s="135">
        <v>3.19</v>
      </c>
      <c r="N15" s="31">
        <v>3.01</v>
      </c>
      <c r="O15" s="120"/>
      <c r="P15" s="120">
        <v>3.11</v>
      </c>
      <c r="Q15" s="136">
        <v>3.44</v>
      </c>
      <c r="R15" s="39" t="s">
        <v>458</v>
      </c>
    </row>
    <row r="16" spans="1:19" ht="18.649999999999999" customHeight="1" x14ac:dyDescent="0.25">
      <c r="A16" s="42" t="s">
        <v>435</v>
      </c>
      <c r="B16" s="45" t="s">
        <v>18</v>
      </c>
      <c r="C16" s="46" t="s">
        <v>246</v>
      </c>
      <c r="D16" s="54" t="s">
        <v>641</v>
      </c>
      <c r="E16" s="50"/>
      <c r="F16" s="70">
        <v>45469</v>
      </c>
      <c r="G16" s="81"/>
      <c r="H16" s="81"/>
      <c r="I16" s="81"/>
      <c r="J16" s="133"/>
      <c r="K16" s="133"/>
      <c r="L16" s="81"/>
      <c r="M16" s="135">
        <v>3.6</v>
      </c>
      <c r="N16" s="31">
        <v>3.37</v>
      </c>
      <c r="O16" s="120"/>
      <c r="P16" s="120">
        <v>3.24</v>
      </c>
      <c r="Q16" s="136">
        <v>3.48</v>
      </c>
      <c r="R16" s="39"/>
    </row>
    <row r="17" spans="1:19" ht="18.649999999999999" customHeight="1" x14ac:dyDescent="0.25">
      <c r="A17" s="42" t="s">
        <v>440</v>
      </c>
      <c r="B17" s="45" t="s">
        <v>18</v>
      </c>
      <c r="C17" s="46" t="s">
        <v>246</v>
      </c>
      <c r="D17" s="54" t="s">
        <v>641</v>
      </c>
      <c r="E17" s="50"/>
      <c r="F17" s="70">
        <v>45469</v>
      </c>
      <c r="G17" s="81"/>
      <c r="H17" s="81"/>
      <c r="I17" s="81"/>
      <c r="J17" s="133"/>
      <c r="K17" s="133"/>
      <c r="L17" s="81"/>
      <c r="M17" s="135">
        <v>3.52</v>
      </c>
      <c r="N17" s="31">
        <v>3.1</v>
      </c>
      <c r="O17" s="120"/>
      <c r="P17" s="120">
        <v>2.65</v>
      </c>
      <c r="Q17" s="136">
        <v>3.49</v>
      </c>
      <c r="R17" s="39"/>
    </row>
    <row r="18" spans="1:19" ht="18.649999999999999" customHeight="1" x14ac:dyDescent="0.25">
      <c r="A18" s="40" t="s">
        <v>236</v>
      </c>
      <c r="B18" s="45" t="s">
        <v>18</v>
      </c>
      <c r="C18" s="46" t="s">
        <v>246</v>
      </c>
      <c r="D18" s="54" t="s">
        <v>641</v>
      </c>
      <c r="E18" s="50"/>
      <c r="F18" s="70"/>
      <c r="G18" s="81"/>
      <c r="H18" s="81"/>
      <c r="I18" s="81"/>
      <c r="J18" s="133"/>
      <c r="K18" s="133"/>
      <c r="L18" s="81"/>
      <c r="M18" s="135"/>
      <c r="N18" s="168"/>
      <c r="O18" s="120"/>
      <c r="P18" s="120">
        <v>3.25</v>
      </c>
      <c r="Q18" s="136">
        <v>3.52</v>
      </c>
      <c r="R18" s="39"/>
    </row>
    <row r="19" spans="1:19" ht="18.649999999999999" customHeight="1" x14ac:dyDescent="0.25">
      <c r="A19" s="40" t="s">
        <v>182</v>
      </c>
      <c r="B19" s="45" t="s">
        <v>18</v>
      </c>
      <c r="C19" s="46" t="s">
        <v>246</v>
      </c>
      <c r="D19" s="47" t="s">
        <v>641</v>
      </c>
      <c r="E19" s="48">
        <v>210.66666666666666</v>
      </c>
      <c r="F19" s="70">
        <v>45467</v>
      </c>
      <c r="G19" s="81">
        <v>3.39</v>
      </c>
      <c r="H19" s="81"/>
      <c r="I19" s="81"/>
      <c r="J19" s="133"/>
      <c r="K19" s="81"/>
      <c r="L19" s="81"/>
      <c r="M19" s="135">
        <v>3.5</v>
      </c>
      <c r="N19" s="31">
        <v>3.3</v>
      </c>
      <c r="O19" s="120"/>
      <c r="P19" s="120">
        <v>3.1</v>
      </c>
      <c r="Q19" s="136">
        <v>3.67</v>
      </c>
      <c r="R19" s="39"/>
    </row>
    <row r="20" spans="1:19" ht="18.649999999999999" customHeight="1" x14ac:dyDescent="0.25">
      <c r="A20" s="42" t="s">
        <v>436</v>
      </c>
      <c r="B20" s="45" t="s">
        <v>18</v>
      </c>
      <c r="C20" s="46" t="s">
        <v>246</v>
      </c>
      <c r="D20" s="54" t="s">
        <v>641</v>
      </c>
      <c r="E20" s="50"/>
      <c r="F20" s="70">
        <v>45469</v>
      </c>
      <c r="G20" s="81"/>
      <c r="H20" s="81"/>
      <c r="I20" s="81"/>
      <c r="J20" s="133"/>
      <c r="K20" s="133"/>
      <c r="L20" s="81"/>
      <c r="M20" s="135">
        <v>3.59</v>
      </c>
      <c r="N20" s="31">
        <v>3.67</v>
      </c>
      <c r="O20" s="120"/>
      <c r="P20" s="120">
        <v>3.91</v>
      </c>
      <c r="Q20" s="136">
        <v>3.84</v>
      </c>
      <c r="R20" s="39"/>
      <c r="S20" s="1" t="s">
        <v>385</v>
      </c>
    </row>
    <row r="21" spans="1:19" ht="18.649999999999999" customHeight="1" x14ac:dyDescent="0.25">
      <c r="A21" s="40" t="s">
        <v>237</v>
      </c>
      <c r="B21" s="45" t="s">
        <v>51</v>
      </c>
      <c r="C21" s="46" t="s">
        <v>246</v>
      </c>
      <c r="D21" s="47" t="s">
        <v>641</v>
      </c>
      <c r="E21" s="48">
        <v>235</v>
      </c>
      <c r="F21" s="70">
        <v>45463</v>
      </c>
      <c r="G21" s="81">
        <v>3.2</v>
      </c>
      <c r="H21" s="81"/>
      <c r="I21" s="81"/>
      <c r="J21" s="133"/>
      <c r="K21" s="81"/>
      <c r="L21" s="81"/>
      <c r="M21" s="135"/>
      <c r="N21" s="31"/>
      <c r="O21" s="120"/>
      <c r="P21" s="120"/>
      <c r="Q21" s="136"/>
      <c r="R21" s="137" t="s">
        <v>459</v>
      </c>
    </row>
    <row r="22" spans="1:19" ht="18.649999999999999" customHeight="1" x14ac:dyDescent="0.25">
      <c r="A22" s="42" t="s">
        <v>437</v>
      </c>
      <c r="B22" s="45" t="s">
        <v>18</v>
      </c>
      <c r="C22" s="46" t="s">
        <v>246</v>
      </c>
      <c r="D22" s="54" t="s">
        <v>641</v>
      </c>
      <c r="E22" s="50"/>
      <c r="F22" s="70">
        <v>45469</v>
      </c>
      <c r="G22" s="81"/>
      <c r="H22" s="81"/>
      <c r="I22" s="81"/>
      <c r="J22" s="133"/>
      <c r="K22" s="133"/>
      <c r="L22" s="81"/>
      <c r="M22" s="135">
        <v>3.16</v>
      </c>
      <c r="N22" s="31">
        <v>3.43</v>
      </c>
      <c r="O22" s="120"/>
      <c r="P22" s="120">
        <v>2.97</v>
      </c>
      <c r="Q22" s="136"/>
      <c r="R22" s="39" t="s">
        <v>458</v>
      </c>
    </row>
    <row r="23" spans="1:19" ht="18.649999999999999" customHeight="1" x14ac:dyDescent="0.25">
      <c r="A23" s="40" t="s">
        <v>224</v>
      </c>
      <c r="B23" s="45" t="s">
        <v>18</v>
      </c>
      <c r="C23" s="46" t="s">
        <v>246</v>
      </c>
      <c r="D23" s="54" t="s">
        <v>641</v>
      </c>
      <c r="E23" s="50"/>
      <c r="F23" s="70"/>
      <c r="G23" s="81"/>
      <c r="H23" s="81"/>
      <c r="I23" s="81"/>
      <c r="J23" s="133"/>
      <c r="K23" s="133"/>
      <c r="L23" s="81"/>
      <c r="M23" s="135"/>
      <c r="N23" s="168"/>
      <c r="O23" s="120"/>
      <c r="P23" s="120">
        <v>3.04</v>
      </c>
      <c r="Q23" s="136"/>
      <c r="R23" s="39"/>
    </row>
    <row r="24" spans="1:19" ht="18.649999999999999" customHeight="1" x14ac:dyDescent="0.25">
      <c r="A24" s="40" t="s">
        <v>236</v>
      </c>
      <c r="B24" s="45" t="s">
        <v>51</v>
      </c>
      <c r="C24" s="46" t="s">
        <v>246</v>
      </c>
      <c r="D24" s="47" t="s">
        <v>641</v>
      </c>
      <c r="E24" s="48">
        <v>132.33333333333334</v>
      </c>
      <c r="F24" s="72"/>
      <c r="G24" s="81"/>
      <c r="H24" s="81"/>
      <c r="I24" s="81"/>
      <c r="J24" s="133"/>
      <c r="K24" s="81"/>
      <c r="L24" s="81"/>
      <c r="M24" s="135"/>
      <c r="N24" s="31"/>
      <c r="O24" s="120"/>
      <c r="P24" s="120"/>
      <c r="Q24" s="136"/>
      <c r="R24" s="39" t="s">
        <v>469</v>
      </c>
    </row>
    <row r="25" spans="1:19" ht="18.649999999999999" customHeight="1" x14ac:dyDescent="0.25">
      <c r="A25" s="40" t="s">
        <v>3</v>
      </c>
      <c r="B25" s="45" t="s">
        <v>18</v>
      </c>
      <c r="C25" s="46" t="s">
        <v>246</v>
      </c>
      <c r="D25" s="54" t="s">
        <v>641</v>
      </c>
      <c r="E25" s="50"/>
      <c r="F25" s="70"/>
      <c r="G25" s="81"/>
      <c r="H25" s="81"/>
      <c r="I25" s="81"/>
      <c r="J25" s="133"/>
      <c r="K25" s="133"/>
      <c r="L25" s="81"/>
      <c r="M25" s="135"/>
      <c r="N25" s="168"/>
      <c r="O25" s="120"/>
      <c r="P25" s="120">
        <v>3.32</v>
      </c>
      <c r="Q25" s="136"/>
      <c r="R25" s="39"/>
    </row>
    <row r="26" spans="1:19" ht="18.649999999999999" customHeight="1" x14ac:dyDescent="0.25">
      <c r="A26" s="40" t="s">
        <v>228</v>
      </c>
      <c r="B26" s="45" t="s">
        <v>51</v>
      </c>
      <c r="C26" s="46" t="s">
        <v>246</v>
      </c>
      <c r="D26" s="47" t="s">
        <v>641</v>
      </c>
      <c r="E26" s="48">
        <v>103</v>
      </c>
      <c r="F26" s="72"/>
      <c r="G26" s="81"/>
      <c r="H26" s="81"/>
      <c r="I26" s="81"/>
      <c r="J26" s="133"/>
      <c r="K26" s="81"/>
      <c r="L26" s="81"/>
      <c r="M26" s="135"/>
      <c r="N26" s="31"/>
      <c r="O26" s="120"/>
      <c r="P26" s="120"/>
      <c r="Q26" s="136"/>
      <c r="R26" s="39" t="s">
        <v>469</v>
      </c>
    </row>
    <row r="27" spans="1:19" ht="18.649999999999999" customHeight="1" x14ac:dyDescent="0.25">
      <c r="A27" s="40" t="s">
        <v>634</v>
      </c>
      <c r="B27" s="45" t="s">
        <v>18</v>
      </c>
      <c r="C27" s="46" t="s">
        <v>246</v>
      </c>
      <c r="D27" s="54" t="s">
        <v>641</v>
      </c>
      <c r="E27" s="50"/>
      <c r="F27" s="70"/>
      <c r="G27" s="81"/>
      <c r="H27" s="81"/>
      <c r="I27" s="81"/>
      <c r="J27" s="133"/>
      <c r="K27" s="133"/>
      <c r="L27" s="81"/>
      <c r="M27" s="135"/>
      <c r="N27" s="168"/>
      <c r="O27" s="120"/>
      <c r="P27" s="120">
        <v>4.97</v>
      </c>
      <c r="Q27" s="136"/>
      <c r="R27" s="39"/>
    </row>
    <row r="28" spans="1:19" ht="18.649999999999999" customHeight="1" x14ac:dyDescent="0.25">
      <c r="A28" s="173" t="s">
        <v>158</v>
      </c>
      <c r="B28" s="45" t="s">
        <v>18</v>
      </c>
      <c r="C28" s="46" t="s">
        <v>246</v>
      </c>
      <c r="D28" s="47" t="s">
        <v>639</v>
      </c>
      <c r="E28" s="48">
        <v>235.66666666666666</v>
      </c>
      <c r="F28" s="70">
        <v>45463</v>
      </c>
      <c r="G28" s="81">
        <v>2.66</v>
      </c>
      <c r="H28" s="81"/>
      <c r="I28" s="81"/>
      <c r="J28" s="133"/>
      <c r="K28" s="81"/>
      <c r="L28" s="81"/>
      <c r="M28" s="135">
        <v>2.66</v>
      </c>
      <c r="N28" s="31">
        <v>2.96</v>
      </c>
      <c r="O28" s="31"/>
      <c r="P28" s="31">
        <v>2.56</v>
      </c>
      <c r="Q28" s="135">
        <v>2.94</v>
      </c>
      <c r="R28" s="137" t="s">
        <v>455</v>
      </c>
    </row>
    <row r="29" spans="1:19" ht="18.649999999999999" customHeight="1" x14ac:dyDescent="0.25">
      <c r="A29" s="40" t="s">
        <v>194</v>
      </c>
      <c r="B29" s="45" t="s">
        <v>18</v>
      </c>
      <c r="C29" s="46" t="s">
        <v>246</v>
      </c>
      <c r="D29" s="47" t="s">
        <v>639</v>
      </c>
      <c r="E29" s="48">
        <v>147</v>
      </c>
      <c r="F29" s="70">
        <v>45463</v>
      </c>
      <c r="G29" s="81">
        <v>2.87</v>
      </c>
      <c r="H29" s="81"/>
      <c r="I29" s="81"/>
      <c r="J29" s="133"/>
      <c r="K29" s="81"/>
      <c r="L29" s="81"/>
      <c r="M29" s="135">
        <v>3.11</v>
      </c>
      <c r="N29" s="149">
        <v>3.28</v>
      </c>
      <c r="O29" s="120"/>
      <c r="P29" s="120">
        <v>2.85</v>
      </c>
      <c r="Q29" s="136">
        <v>3.19</v>
      </c>
      <c r="R29" s="137" t="s">
        <v>459</v>
      </c>
    </row>
    <row r="30" spans="1:19" ht="18.649999999999999" customHeight="1" x14ac:dyDescent="0.25">
      <c r="A30" s="40" t="s">
        <v>216</v>
      </c>
      <c r="B30" s="45" t="s">
        <v>18</v>
      </c>
      <c r="C30" s="46" t="s">
        <v>246</v>
      </c>
      <c r="D30" s="47" t="s">
        <v>639</v>
      </c>
      <c r="E30" s="48">
        <v>155.33333333333334</v>
      </c>
      <c r="F30" s="70">
        <v>45467</v>
      </c>
      <c r="G30" s="81">
        <v>3.28</v>
      </c>
      <c r="H30" s="81"/>
      <c r="I30" s="81"/>
      <c r="J30" s="133"/>
      <c r="K30" s="81"/>
      <c r="L30" s="81"/>
      <c r="M30" s="135">
        <v>3.07</v>
      </c>
      <c r="N30" s="31">
        <v>2.98</v>
      </c>
      <c r="O30" s="120"/>
      <c r="P30" s="120">
        <v>2.52</v>
      </c>
      <c r="Q30" s="136">
        <v>3.3</v>
      </c>
      <c r="R30" s="39" t="s">
        <v>458</v>
      </c>
    </row>
    <row r="31" spans="1:19" ht="18.649999999999999" customHeight="1" x14ac:dyDescent="0.25">
      <c r="A31" s="40" t="s">
        <v>635</v>
      </c>
      <c r="B31" s="45" t="s">
        <v>18</v>
      </c>
      <c r="C31" s="46" t="s">
        <v>246</v>
      </c>
      <c r="D31" s="54" t="s">
        <v>639</v>
      </c>
      <c r="E31" s="50"/>
      <c r="F31" s="70"/>
      <c r="G31" s="81"/>
      <c r="H31" s="81"/>
      <c r="I31" s="81"/>
      <c r="J31" s="133"/>
      <c r="K31" s="133"/>
      <c r="L31" s="81"/>
      <c r="M31" s="135"/>
      <c r="N31" s="168"/>
      <c r="O31" s="120"/>
      <c r="P31" s="120">
        <v>2.9</v>
      </c>
      <c r="Q31" s="136">
        <v>3.33</v>
      </c>
      <c r="R31" s="39"/>
    </row>
    <row r="32" spans="1:19" ht="18.649999999999999" customHeight="1" x14ac:dyDescent="0.25">
      <c r="A32" s="40" t="s">
        <v>198</v>
      </c>
      <c r="B32" s="45" t="s">
        <v>18</v>
      </c>
      <c r="C32" s="46" t="s">
        <v>246</v>
      </c>
      <c r="D32" s="47" t="s">
        <v>639</v>
      </c>
      <c r="E32" s="48">
        <v>359</v>
      </c>
      <c r="F32" s="70">
        <v>45448</v>
      </c>
      <c r="G32" s="81">
        <v>3.09</v>
      </c>
      <c r="H32" s="81">
        <v>3.17</v>
      </c>
      <c r="I32" s="81">
        <v>3.29</v>
      </c>
      <c r="J32" s="133"/>
      <c r="K32" s="81"/>
      <c r="L32" s="81">
        <v>3.14</v>
      </c>
      <c r="M32" s="135"/>
      <c r="N32" s="149">
        <v>3.15</v>
      </c>
      <c r="O32" s="120"/>
      <c r="P32" s="120">
        <v>2.71</v>
      </c>
      <c r="Q32" s="136">
        <v>3.38</v>
      </c>
      <c r="R32" s="39"/>
    </row>
    <row r="33" spans="1:20" ht="18.649999999999999" customHeight="1" x14ac:dyDescent="0.25">
      <c r="A33" s="40" t="s">
        <v>221</v>
      </c>
      <c r="B33" s="45" t="s">
        <v>18</v>
      </c>
      <c r="C33" s="46" t="s">
        <v>246</v>
      </c>
      <c r="D33" s="47" t="s">
        <v>639</v>
      </c>
      <c r="E33" s="48">
        <v>331</v>
      </c>
      <c r="F33" s="70">
        <v>45448</v>
      </c>
      <c r="G33" s="81">
        <v>3.16</v>
      </c>
      <c r="H33" s="81">
        <v>3.3</v>
      </c>
      <c r="I33" s="81">
        <v>3.09</v>
      </c>
      <c r="J33" s="133"/>
      <c r="K33" s="81"/>
      <c r="L33" s="81">
        <v>3.16</v>
      </c>
      <c r="M33" s="135">
        <v>3.14</v>
      </c>
      <c r="N33" s="31">
        <v>3.37</v>
      </c>
      <c r="O33" s="120"/>
      <c r="P33" s="120">
        <v>2.61</v>
      </c>
      <c r="Q33" s="136">
        <v>3.4</v>
      </c>
      <c r="R33" s="39" t="s">
        <v>458</v>
      </c>
    </row>
    <row r="34" spans="1:20" ht="18.649999999999999" customHeight="1" x14ac:dyDescent="0.25">
      <c r="A34" s="40" t="s">
        <v>179</v>
      </c>
      <c r="B34" s="45" t="s">
        <v>18</v>
      </c>
      <c r="C34" s="46" t="s">
        <v>246</v>
      </c>
      <c r="D34" s="47" t="s">
        <v>639</v>
      </c>
      <c r="E34" s="48">
        <v>146.66666666666666</v>
      </c>
      <c r="F34" s="70">
        <v>45463</v>
      </c>
      <c r="G34" s="81">
        <v>3.21</v>
      </c>
      <c r="H34" s="81"/>
      <c r="I34" s="81"/>
      <c r="J34" s="133"/>
      <c r="K34" s="81"/>
      <c r="L34" s="81"/>
      <c r="M34" s="135">
        <v>3.25</v>
      </c>
      <c r="N34" s="31">
        <v>3.35</v>
      </c>
      <c r="O34" s="120"/>
      <c r="P34" s="120">
        <v>3.26</v>
      </c>
      <c r="Q34" s="136">
        <v>3.58</v>
      </c>
      <c r="R34" s="39"/>
    </row>
    <row r="35" spans="1:20" ht="18.649999999999999" customHeight="1" x14ac:dyDescent="0.25">
      <c r="A35" s="173" t="s">
        <v>183</v>
      </c>
      <c r="B35" s="45" t="s">
        <v>18</v>
      </c>
      <c r="C35" s="46" t="s">
        <v>246</v>
      </c>
      <c r="D35" s="47" t="s">
        <v>639</v>
      </c>
      <c r="E35" s="48">
        <v>153.66666666666666</v>
      </c>
      <c r="F35" s="72"/>
      <c r="G35" s="81"/>
      <c r="H35" s="81"/>
      <c r="I35" s="81"/>
      <c r="J35" s="133"/>
      <c r="K35" s="81"/>
      <c r="L35" s="81"/>
      <c r="M35" s="135">
        <v>2.69</v>
      </c>
      <c r="N35" s="31">
        <v>2.86</v>
      </c>
      <c r="O35" s="120"/>
      <c r="P35" s="120">
        <v>2.61</v>
      </c>
      <c r="Q35" s="136"/>
      <c r="R35" s="137" t="s">
        <v>455</v>
      </c>
    </row>
    <row r="36" spans="1:20" ht="18.649999999999999" customHeight="1" x14ac:dyDescent="0.25">
      <c r="A36" s="40" t="s">
        <v>159</v>
      </c>
      <c r="B36" s="45" t="s">
        <v>18</v>
      </c>
      <c r="C36" s="46" t="s">
        <v>246</v>
      </c>
      <c r="D36" s="47" t="s">
        <v>643</v>
      </c>
      <c r="E36" s="48">
        <v>123</v>
      </c>
      <c r="F36" s="70">
        <v>45467</v>
      </c>
      <c r="G36" s="81">
        <v>3.34</v>
      </c>
      <c r="H36" s="81"/>
      <c r="I36" s="81"/>
      <c r="J36" s="133"/>
      <c r="K36" s="81"/>
      <c r="L36" s="81"/>
      <c r="M36" s="135">
        <v>3.6</v>
      </c>
      <c r="N36" s="31">
        <v>3.65</v>
      </c>
      <c r="O36" s="120"/>
      <c r="P36" s="120">
        <v>2.93</v>
      </c>
      <c r="Q36" s="136">
        <v>2.99</v>
      </c>
      <c r="R36" s="39"/>
    </row>
    <row r="37" spans="1:20" ht="18.649999999999999" customHeight="1" x14ac:dyDescent="0.25">
      <c r="A37" s="40" t="s">
        <v>165</v>
      </c>
      <c r="B37" s="45" t="s">
        <v>18</v>
      </c>
      <c r="C37" s="46" t="s">
        <v>246</v>
      </c>
      <c r="D37" s="47" t="s">
        <v>643</v>
      </c>
      <c r="E37" s="48">
        <v>227</v>
      </c>
      <c r="F37" s="70">
        <v>45463</v>
      </c>
      <c r="G37" s="81">
        <v>2.98</v>
      </c>
      <c r="H37" s="81"/>
      <c r="I37" s="81"/>
      <c r="J37" s="133"/>
      <c r="K37" s="81"/>
      <c r="L37" s="81"/>
      <c r="M37" s="135">
        <v>3.08</v>
      </c>
      <c r="N37" s="31">
        <v>3.25</v>
      </c>
      <c r="O37" s="120"/>
      <c r="P37" s="120">
        <v>3.05</v>
      </c>
      <c r="Q37" s="136">
        <v>3</v>
      </c>
      <c r="R37" s="39" t="s">
        <v>458</v>
      </c>
    </row>
    <row r="38" spans="1:20" ht="18.649999999999999" customHeight="1" x14ac:dyDescent="0.25">
      <c r="A38" s="40" t="s">
        <v>646</v>
      </c>
      <c r="B38" s="45" t="s">
        <v>18</v>
      </c>
      <c r="C38" s="46" t="s">
        <v>246</v>
      </c>
      <c r="D38" s="54" t="s">
        <v>643</v>
      </c>
      <c r="E38" s="50"/>
      <c r="F38" s="70"/>
      <c r="G38" s="81"/>
      <c r="H38" s="81"/>
      <c r="I38" s="81"/>
      <c r="J38" s="133"/>
      <c r="K38" s="133"/>
      <c r="L38" s="81"/>
      <c r="M38" s="135"/>
      <c r="N38" s="168"/>
      <c r="O38" s="120"/>
      <c r="P38" s="120">
        <v>2.71</v>
      </c>
      <c r="Q38" s="136">
        <v>3.1</v>
      </c>
      <c r="R38" s="39"/>
    </row>
    <row r="39" spans="1:20" ht="18.649999999999999" customHeight="1" x14ac:dyDescent="0.25">
      <c r="A39" s="40" t="s">
        <v>204</v>
      </c>
      <c r="B39" s="45" t="s">
        <v>18</v>
      </c>
      <c r="C39" s="46" t="s">
        <v>246</v>
      </c>
      <c r="D39" s="47" t="s">
        <v>643</v>
      </c>
      <c r="E39" s="48">
        <v>108.33333333333333</v>
      </c>
      <c r="F39" s="70">
        <v>45463</v>
      </c>
      <c r="G39" s="81">
        <v>3.28</v>
      </c>
      <c r="H39" s="81"/>
      <c r="I39" s="81"/>
      <c r="J39" s="133"/>
      <c r="K39" s="81"/>
      <c r="L39" s="81"/>
      <c r="M39" s="135">
        <v>3.32</v>
      </c>
      <c r="N39" s="31">
        <v>3.33</v>
      </c>
      <c r="O39" s="120"/>
      <c r="P39" s="120">
        <v>3.26</v>
      </c>
      <c r="Q39" s="136">
        <v>3.12</v>
      </c>
      <c r="R39" s="39"/>
    </row>
    <row r="40" spans="1:20" ht="18.649999999999999" customHeight="1" x14ac:dyDescent="0.25">
      <c r="A40" s="40" t="s">
        <v>450</v>
      </c>
      <c r="B40" s="45" t="s">
        <v>18</v>
      </c>
      <c r="C40" s="46" t="s">
        <v>246</v>
      </c>
      <c r="D40" s="47" t="s">
        <v>643</v>
      </c>
      <c r="E40" s="48">
        <v>201</v>
      </c>
      <c r="F40" s="70">
        <v>45467</v>
      </c>
      <c r="G40" s="81">
        <v>3.7</v>
      </c>
      <c r="H40" s="81"/>
      <c r="I40" s="81"/>
      <c r="J40" s="133"/>
      <c r="K40" s="81"/>
      <c r="L40" s="81"/>
      <c r="M40" s="135">
        <v>3.15</v>
      </c>
      <c r="N40" s="31">
        <v>3.36</v>
      </c>
      <c r="O40" s="120"/>
      <c r="P40" s="120">
        <v>3.65</v>
      </c>
      <c r="Q40" s="136">
        <v>3.17</v>
      </c>
      <c r="R40" s="39" t="s">
        <v>458</v>
      </c>
    </row>
    <row r="41" spans="1:20" ht="18.649999999999999" customHeight="1" x14ac:dyDescent="0.25">
      <c r="A41" s="40" t="s">
        <v>453</v>
      </c>
      <c r="B41" s="45"/>
      <c r="C41" s="46" t="s">
        <v>246</v>
      </c>
      <c r="D41" s="47" t="s">
        <v>643</v>
      </c>
      <c r="E41" s="48"/>
      <c r="F41" s="72"/>
      <c r="G41" s="81"/>
      <c r="H41" s="81"/>
      <c r="I41" s="81"/>
      <c r="J41" s="133"/>
      <c r="K41" s="81"/>
      <c r="L41" s="81"/>
      <c r="M41" s="135">
        <v>3.68</v>
      </c>
      <c r="N41" s="167">
        <v>3.14</v>
      </c>
      <c r="O41" s="120"/>
      <c r="P41" s="120"/>
      <c r="Q41" s="136">
        <v>3.25</v>
      </c>
      <c r="R41" s="137" t="s">
        <v>459</v>
      </c>
    </row>
    <row r="42" spans="1:20" ht="18.649999999999999" customHeight="1" x14ac:dyDescent="0.25">
      <c r="A42" s="40" t="s">
        <v>174</v>
      </c>
      <c r="B42" s="45" t="s">
        <v>18</v>
      </c>
      <c r="C42" s="46" t="s">
        <v>246</v>
      </c>
      <c r="D42" s="47" t="s">
        <v>643</v>
      </c>
      <c r="E42" s="48">
        <v>94</v>
      </c>
      <c r="F42" s="70">
        <v>45467</v>
      </c>
      <c r="G42" s="81">
        <v>3.28</v>
      </c>
      <c r="H42" s="81"/>
      <c r="I42" s="81"/>
      <c r="J42" s="133"/>
      <c r="K42" s="81"/>
      <c r="L42" s="81"/>
      <c r="M42" s="135">
        <v>3.42</v>
      </c>
      <c r="N42" s="149">
        <v>3.14</v>
      </c>
      <c r="O42" s="120"/>
      <c r="P42" s="120">
        <v>3.08</v>
      </c>
      <c r="Q42" s="136">
        <v>3.28</v>
      </c>
      <c r="R42" s="137" t="s">
        <v>459</v>
      </c>
    </row>
    <row r="43" spans="1:20" ht="18.649999999999999" customHeight="1" x14ac:dyDescent="0.25">
      <c r="A43" s="90" t="s">
        <v>219</v>
      </c>
      <c r="B43" s="45" t="s">
        <v>18</v>
      </c>
      <c r="C43" s="46" t="s">
        <v>246</v>
      </c>
      <c r="D43" s="47" t="s">
        <v>643</v>
      </c>
      <c r="E43" s="48">
        <v>281.33333333333331</v>
      </c>
      <c r="F43" s="72"/>
      <c r="G43" s="81">
        <v>3.01</v>
      </c>
      <c r="H43" s="81">
        <v>3.04</v>
      </c>
      <c r="I43" s="81"/>
      <c r="J43" s="133"/>
      <c r="K43" s="81"/>
      <c r="L43" s="81"/>
      <c r="M43" s="135">
        <v>2.81</v>
      </c>
      <c r="N43" s="31">
        <v>2.84</v>
      </c>
      <c r="O43" s="120"/>
      <c r="P43" s="120">
        <v>2.82</v>
      </c>
      <c r="Q43" s="136">
        <v>3.28</v>
      </c>
      <c r="R43" s="137" t="s">
        <v>455</v>
      </c>
    </row>
    <row r="44" spans="1:20" ht="18.649999999999999" customHeight="1" x14ac:dyDescent="0.25">
      <c r="A44" s="40" t="s">
        <v>214</v>
      </c>
      <c r="B44" s="45" t="s">
        <v>18</v>
      </c>
      <c r="C44" s="46" t="s">
        <v>246</v>
      </c>
      <c r="D44" s="47" t="s">
        <v>643</v>
      </c>
      <c r="E44" s="48">
        <v>368</v>
      </c>
      <c r="F44" s="70">
        <v>45445</v>
      </c>
      <c r="G44" s="81">
        <v>3.3</v>
      </c>
      <c r="H44" s="81">
        <v>3.35</v>
      </c>
      <c r="I44" s="81">
        <v>3.5</v>
      </c>
      <c r="J44" s="133"/>
      <c r="K44" s="81"/>
      <c r="L44" s="81">
        <v>3.22</v>
      </c>
      <c r="M44" s="135">
        <v>3.27</v>
      </c>
      <c r="N44" s="150">
        <v>3.44</v>
      </c>
      <c r="O44" s="165"/>
      <c r="P44" s="120">
        <v>3.23</v>
      </c>
      <c r="Q44" s="317">
        <v>3.39</v>
      </c>
      <c r="R44" s="39"/>
    </row>
    <row r="45" spans="1:20" ht="18.649999999999999" customHeight="1" x14ac:dyDescent="0.25">
      <c r="A45" s="40" t="s">
        <v>222</v>
      </c>
      <c r="B45" s="45" t="s">
        <v>18</v>
      </c>
      <c r="C45" s="46" t="s">
        <v>246</v>
      </c>
      <c r="D45" s="47" t="s">
        <v>643</v>
      </c>
      <c r="E45" s="48">
        <v>414</v>
      </c>
      <c r="F45" s="70">
        <v>45445</v>
      </c>
      <c r="G45" s="81">
        <v>3.32</v>
      </c>
      <c r="H45" s="81">
        <v>3.21</v>
      </c>
      <c r="I45" s="81">
        <v>3.13</v>
      </c>
      <c r="J45" s="133"/>
      <c r="K45" s="81"/>
      <c r="L45" s="81">
        <v>2.89</v>
      </c>
      <c r="M45" s="135">
        <v>3.14</v>
      </c>
      <c r="N45" s="149">
        <v>3.2</v>
      </c>
      <c r="O45" s="120"/>
      <c r="P45" s="120">
        <v>3.01</v>
      </c>
      <c r="Q45" s="136">
        <v>3.39</v>
      </c>
      <c r="R45" s="39" t="s">
        <v>458</v>
      </c>
      <c r="T45" s="123"/>
    </row>
    <row r="46" spans="1:20" ht="18.649999999999999" customHeight="1" x14ac:dyDescent="0.25">
      <c r="A46" s="40" t="s">
        <v>200</v>
      </c>
      <c r="B46" s="45" t="s">
        <v>18</v>
      </c>
      <c r="C46" s="46" t="s">
        <v>246</v>
      </c>
      <c r="D46" s="47" t="s">
        <v>643</v>
      </c>
      <c r="E46" s="48">
        <v>147</v>
      </c>
      <c r="F46" s="70">
        <v>45463</v>
      </c>
      <c r="G46" s="81">
        <v>3.16</v>
      </c>
      <c r="H46" s="81"/>
      <c r="I46" s="81"/>
      <c r="J46" s="133"/>
      <c r="K46" s="81"/>
      <c r="L46" s="81"/>
      <c r="M46" s="135">
        <v>3.36</v>
      </c>
      <c r="N46" s="149">
        <v>3.21</v>
      </c>
      <c r="O46" s="120"/>
      <c r="P46" s="120">
        <v>3.03</v>
      </c>
      <c r="Q46" s="136">
        <v>3.43</v>
      </c>
      <c r="R46" s="39"/>
    </row>
    <row r="47" spans="1:20" ht="18.649999999999999" customHeight="1" x14ac:dyDescent="0.25">
      <c r="A47" s="40" t="s">
        <v>186</v>
      </c>
      <c r="B47" s="45" t="s">
        <v>18</v>
      </c>
      <c r="C47" s="46" t="s">
        <v>246</v>
      </c>
      <c r="D47" s="47" t="s">
        <v>643</v>
      </c>
      <c r="E47" s="48">
        <v>107</v>
      </c>
      <c r="F47" s="70">
        <v>45467</v>
      </c>
      <c r="G47" s="81">
        <v>3.65</v>
      </c>
      <c r="H47" s="81">
        <v>3.76</v>
      </c>
      <c r="I47" s="81"/>
      <c r="J47" s="133"/>
      <c r="K47" s="81"/>
      <c r="L47" s="81"/>
      <c r="M47" s="135">
        <v>3.56</v>
      </c>
      <c r="N47" s="149">
        <v>3.55</v>
      </c>
      <c r="O47" s="120"/>
      <c r="P47" s="120">
        <v>2.87</v>
      </c>
      <c r="Q47" s="136">
        <v>3.5</v>
      </c>
      <c r="R47" s="39"/>
    </row>
    <row r="48" spans="1:20" ht="18.649999999999999" customHeight="1" x14ac:dyDescent="0.25">
      <c r="A48" s="40" t="s">
        <v>209</v>
      </c>
      <c r="B48" s="45" t="s">
        <v>18</v>
      </c>
      <c r="C48" s="46" t="s">
        <v>246</v>
      </c>
      <c r="D48" s="47" t="s">
        <v>643</v>
      </c>
      <c r="E48" s="48">
        <v>300.33333333333331</v>
      </c>
      <c r="F48" s="70">
        <v>45464</v>
      </c>
      <c r="G48" s="81">
        <v>6.49</v>
      </c>
      <c r="H48" s="81">
        <v>3.57</v>
      </c>
      <c r="I48" s="81"/>
      <c r="J48" s="133"/>
      <c r="K48" s="81"/>
      <c r="L48" s="81"/>
      <c r="M48" s="135">
        <v>3.47</v>
      </c>
      <c r="N48" s="149">
        <v>3.5</v>
      </c>
      <c r="O48" s="120"/>
      <c r="P48" s="120">
        <v>3.19</v>
      </c>
      <c r="Q48" s="136">
        <v>3.54</v>
      </c>
      <c r="R48" s="39"/>
    </row>
    <row r="49" spans="1:18" ht="18.649999999999999" customHeight="1" x14ac:dyDescent="0.35">
      <c r="A49" s="40" t="s">
        <v>644</v>
      </c>
      <c r="B49" s="45" t="s">
        <v>18</v>
      </c>
      <c r="C49" s="46" t="s">
        <v>246</v>
      </c>
      <c r="D49" s="2" t="s">
        <v>643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>
        <v>3.2</v>
      </c>
      <c r="Q49" s="170">
        <v>3.65</v>
      </c>
      <c r="R49" s="2"/>
    </row>
    <row r="50" spans="1:18" ht="18.649999999999999" customHeight="1" x14ac:dyDescent="0.25">
      <c r="A50" s="40" t="s">
        <v>171</v>
      </c>
      <c r="B50" s="45" t="s">
        <v>18</v>
      </c>
      <c r="C50" s="46" t="s">
        <v>246</v>
      </c>
      <c r="D50" s="47" t="s">
        <v>643</v>
      </c>
      <c r="E50" s="48">
        <v>150</v>
      </c>
      <c r="F50" s="70">
        <v>45467</v>
      </c>
      <c r="G50" s="81">
        <v>3.79</v>
      </c>
      <c r="H50" s="81"/>
      <c r="I50" s="81"/>
      <c r="J50" s="133"/>
      <c r="K50" s="81"/>
      <c r="L50" s="81"/>
      <c r="M50" s="135">
        <v>3.57</v>
      </c>
      <c r="N50" s="149">
        <v>3.43</v>
      </c>
      <c r="O50" s="120"/>
      <c r="P50" s="120">
        <v>4.34</v>
      </c>
      <c r="Q50" s="136">
        <v>3.72</v>
      </c>
      <c r="R50" s="39"/>
    </row>
    <row r="51" spans="1:18" ht="18.649999999999999" customHeight="1" x14ac:dyDescent="0.25">
      <c r="A51" s="40" t="s">
        <v>636</v>
      </c>
      <c r="B51" s="45" t="s">
        <v>18</v>
      </c>
      <c r="C51" s="46" t="s">
        <v>246</v>
      </c>
      <c r="D51" s="47" t="s">
        <v>643</v>
      </c>
      <c r="E51" s="50"/>
      <c r="F51" s="70"/>
      <c r="G51" s="81"/>
      <c r="H51" s="81"/>
      <c r="I51" s="81"/>
      <c r="J51" s="133"/>
      <c r="K51" s="133"/>
      <c r="L51" s="81"/>
      <c r="M51" s="135">
        <v>3.72</v>
      </c>
      <c r="N51" s="168"/>
      <c r="O51" s="120"/>
      <c r="P51" s="120">
        <v>3.54</v>
      </c>
      <c r="Q51" s="136">
        <v>3.76</v>
      </c>
      <c r="R51" s="39"/>
    </row>
    <row r="52" spans="1:18" ht="18" customHeight="1" x14ac:dyDescent="0.25">
      <c r="A52" s="173" t="s">
        <v>175</v>
      </c>
      <c r="B52" s="45" t="s">
        <v>18</v>
      </c>
      <c r="C52" s="46" t="s">
        <v>246</v>
      </c>
      <c r="D52" s="47" t="s">
        <v>643</v>
      </c>
      <c r="E52" s="48">
        <v>133.66666666666666</v>
      </c>
      <c r="F52" s="70">
        <v>45467</v>
      </c>
      <c r="G52" s="81">
        <v>2.85</v>
      </c>
      <c r="H52" s="81"/>
      <c r="I52" s="81"/>
      <c r="J52" s="133"/>
      <c r="K52" s="81"/>
      <c r="L52" s="81"/>
      <c r="M52" s="135">
        <v>3.05</v>
      </c>
      <c r="N52" s="149">
        <v>2.78</v>
      </c>
      <c r="O52" s="120"/>
      <c r="P52" s="120"/>
      <c r="Q52" s="136">
        <v>3.78</v>
      </c>
      <c r="R52" s="137" t="s">
        <v>459</v>
      </c>
    </row>
    <row r="53" spans="1:18" ht="18.649999999999999" customHeight="1" x14ac:dyDescent="0.25">
      <c r="A53" s="40" t="s">
        <v>162</v>
      </c>
      <c r="B53" s="45" t="s">
        <v>18</v>
      </c>
      <c r="C53" s="46" t="s">
        <v>246</v>
      </c>
      <c r="D53" s="47" t="s">
        <v>643</v>
      </c>
      <c r="E53" s="48">
        <v>229.66666666666666</v>
      </c>
      <c r="F53" s="70">
        <v>45467</v>
      </c>
      <c r="G53" s="81">
        <v>3.33</v>
      </c>
      <c r="H53" s="81"/>
      <c r="I53" s="81"/>
      <c r="J53" s="133"/>
      <c r="K53" s="81"/>
      <c r="L53" s="81"/>
      <c r="M53" s="135">
        <v>3.41</v>
      </c>
      <c r="N53" s="149">
        <v>3.43</v>
      </c>
      <c r="O53" s="120"/>
      <c r="P53" s="120">
        <v>3.29</v>
      </c>
      <c r="Q53" s="136">
        <v>3.9</v>
      </c>
      <c r="R53" s="39" t="s">
        <v>451</v>
      </c>
    </row>
    <row r="54" spans="1:18" ht="18.649999999999999" customHeight="1" x14ac:dyDescent="0.25">
      <c r="A54" s="40" t="s">
        <v>160</v>
      </c>
      <c r="B54" s="45" t="s">
        <v>18</v>
      </c>
      <c r="C54" s="46" t="s">
        <v>246</v>
      </c>
      <c r="D54" s="47" t="s">
        <v>643</v>
      </c>
      <c r="E54" s="48">
        <v>254.33333333333334</v>
      </c>
      <c r="F54" s="70">
        <v>45467</v>
      </c>
      <c r="G54" s="81">
        <v>2.99</v>
      </c>
      <c r="H54" s="81"/>
      <c r="I54" s="81"/>
      <c r="J54" s="133"/>
      <c r="K54" s="81"/>
      <c r="L54" s="81"/>
      <c r="M54" s="135">
        <v>3.52</v>
      </c>
      <c r="N54" s="149">
        <v>3.15</v>
      </c>
      <c r="O54" s="120"/>
      <c r="P54" s="120">
        <v>2.78</v>
      </c>
      <c r="Q54" s="136"/>
      <c r="R54" s="39"/>
    </row>
    <row r="55" spans="1:18" ht="18.649999999999999" customHeight="1" x14ac:dyDescent="0.25">
      <c r="A55" s="40" t="s">
        <v>180</v>
      </c>
      <c r="B55" s="45" t="s">
        <v>18</v>
      </c>
      <c r="C55" s="46" t="s">
        <v>246</v>
      </c>
      <c r="D55" s="47" t="s">
        <v>643</v>
      </c>
      <c r="E55" s="48">
        <v>134</v>
      </c>
      <c r="F55" s="70">
        <v>45467</v>
      </c>
      <c r="G55" s="81">
        <v>3.96</v>
      </c>
      <c r="H55" s="81"/>
      <c r="I55" s="81"/>
      <c r="J55" s="133"/>
      <c r="K55" s="81"/>
      <c r="L55" s="81"/>
      <c r="M55" s="135">
        <v>3.32</v>
      </c>
      <c r="N55" s="149">
        <v>3.55</v>
      </c>
      <c r="O55" s="120"/>
      <c r="P55" s="120">
        <v>2.96</v>
      </c>
      <c r="Q55" s="136"/>
      <c r="R55" s="39"/>
    </row>
    <row r="56" spans="1:18" ht="18.649999999999999" customHeight="1" x14ac:dyDescent="0.25">
      <c r="A56" s="40" t="s">
        <v>452</v>
      </c>
      <c r="B56" s="45" t="s">
        <v>18</v>
      </c>
      <c r="C56" s="46" t="s">
        <v>246</v>
      </c>
      <c r="D56" s="47" t="s">
        <v>643</v>
      </c>
      <c r="E56" s="48"/>
      <c r="F56" s="72"/>
      <c r="G56" s="81"/>
      <c r="H56" s="81"/>
      <c r="I56" s="81"/>
      <c r="J56" s="133"/>
      <c r="K56" s="81"/>
      <c r="L56" s="81"/>
      <c r="M56" s="135">
        <v>3.72</v>
      </c>
      <c r="N56" s="167"/>
      <c r="O56" s="120"/>
      <c r="P56" s="120"/>
      <c r="Q56" s="136"/>
      <c r="R56" s="39"/>
    </row>
    <row r="57" spans="1:18" ht="18.649999999999999" customHeight="1" x14ac:dyDescent="0.25">
      <c r="A57" s="40" t="s">
        <v>4</v>
      </c>
      <c r="B57" s="45"/>
      <c r="C57" s="46" t="s">
        <v>246</v>
      </c>
      <c r="D57" s="47" t="s">
        <v>642</v>
      </c>
      <c r="E57" s="48">
        <v>3636.5</v>
      </c>
      <c r="F57" s="70">
        <v>45432</v>
      </c>
      <c r="G57" s="81">
        <v>3.33</v>
      </c>
      <c r="H57" s="81">
        <v>3.28</v>
      </c>
      <c r="I57" s="81">
        <v>3.31</v>
      </c>
      <c r="J57" s="133"/>
      <c r="K57" s="81"/>
      <c r="L57" s="81">
        <v>3.12</v>
      </c>
      <c r="M57" s="135">
        <v>3.09</v>
      </c>
      <c r="N57" s="138">
        <v>3.11</v>
      </c>
      <c r="O57" s="120"/>
      <c r="P57" s="120"/>
      <c r="Q57" s="136">
        <v>2.62</v>
      </c>
      <c r="R57" s="39" t="s">
        <v>458</v>
      </c>
    </row>
    <row r="58" spans="1:18" ht="18.649999999999999" customHeight="1" x14ac:dyDescent="0.25">
      <c r="A58" s="90" t="s">
        <v>1</v>
      </c>
      <c r="B58" s="45"/>
      <c r="C58" s="46" t="s">
        <v>246</v>
      </c>
      <c r="D58" s="47" t="s">
        <v>642</v>
      </c>
      <c r="E58" s="48">
        <v>496</v>
      </c>
      <c r="F58" s="70">
        <v>45442</v>
      </c>
      <c r="G58" s="81">
        <v>3.04</v>
      </c>
      <c r="H58" s="81">
        <v>3.07</v>
      </c>
      <c r="I58" s="81">
        <v>3.2</v>
      </c>
      <c r="J58" s="133"/>
      <c r="K58" s="81"/>
      <c r="L58" s="81">
        <v>2.52</v>
      </c>
      <c r="M58" s="135">
        <v>2.4</v>
      </c>
      <c r="N58" s="168">
        <v>2.87</v>
      </c>
      <c r="O58" s="31"/>
      <c r="P58" s="31"/>
      <c r="Q58" s="135">
        <v>2.93</v>
      </c>
      <c r="R58" s="137" t="s">
        <v>455</v>
      </c>
    </row>
    <row r="59" spans="1:18" ht="18.649999999999999" customHeight="1" x14ac:dyDescent="0.25">
      <c r="A59" s="40" t="s">
        <v>193</v>
      </c>
      <c r="B59" s="45" t="s">
        <v>18</v>
      </c>
      <c r="C59" s="46" t="s">
        <v>246</v>
      </c>
      <c r="D59" s="47" t="s">
        <v>642</v>
      </c>
      <c r="E59" s="48">
        <v>288.33333333333331</v>
      </c>
      <c r="F59" s="70">
        <v>45463</v>
      </c>
      <c r="G59" s="81">
        <v>3.1</v>
      </c>
      <c r="H59" s="81"/>
      <c r="I59" s="81"/>
      <c r="J59" s="133"/>
      <c r="K59" s="81"/>
      <c r="L59" s="81"/>
      <c r="M59" s="135">
        <v>3.27</v>
      </c>
      <c r="N59" s="31">
        <v>2.93</v>
      </c>
      <c r="O59" s="120"/>
      <c r="P59" s="120">
        <v>2.57</v>
      </c>
      <c r="Q59" s="136">
        <v>3.05</v>
      </c>
      <c r="R59" s="39"/>
    </row>
    <row r="60" spans="1:18" ht="18.649999999999999" customHeight="1" x14ac:dyDescent="0.25">
      <c r="A60" s="40" t="s">
        <v>166</v>
      </c>
      <c r="B60" s="45" t="s">
        <v>18</v>
      </c>
      <c r="C60" s="46" t="s">
        <v>246</v>
      </c>
      <c r="D60" s="47" t="s">
        <v>642</v>
      </c>
      <c r="E60" s="48">
        <v>292.66666666666669</v>
      </c>
      <c r="F60" s="70">
        <v>45456</v>
      </c>
      <c r="G60" s="81">
        <v>2.79</v>
      </c>
      <c r="H60" s="81">
        <v>2.98</v>
      </c>
      <c r="I60" s="81"/>
      <c r="J60" s="133"/>
      <c r="K60" s="81"/>
      <c r="L60" s="81">
        <v>3.02</v>
      </c>
      <c r="M60" s="135">
        <v>2.83</v>
      </c>
      <c r="N60" s="31">
        <v>3.09</v>
      </c>
      <c r="O60" s="120"/>
      <c r="P60" s="120">
        <v>3.19</v>
      </c>
      <c r="Q60" s="136">
        <v>3.19</v>
      </c>
      <c r="R60" s="137" t="s">
        <v>455</v>
      </c>
    </row>
    <row r="61" spans="1:18" ht="18.649999999999999" customHeight="1" x14ac:dyDescent="0.25">
      <c r="A61" s="42" t="s">
        <v>441</v>
      </c>
      <c r="B61" s="45" t="s">
        <v>18</v>
      </c>
      <c r="C61" s="46" t="s">
        <v>246</v>
      </c>
      <c r="D61" s="54" t="s">
        <v>642</v>
      </c>
      <c r="E61" s="50"/>
      <c r="F61" s="70">
        <v>45469</v>
      </c>
      <c r="G61" s="81"/>
      <c r="H61" s="81"/>
      <c r="I61" s="81"/>
      <c r="J61" s="133"/>
      <c r="K61" s="133"/>
      <c r="L61" s="81"/>
      <c r="M61" s="135">
        <v>2.83</v>
      </c>
      <c r="N61" s="31">
        <v>3.24</v>
      </c>
      <c r="O61" s="120"/>
      <c r="P61" s="120">
        <v>2.95</v>
      </c>
      <c r="Q61" s="136">
        <v>3.33</v>
      </c>
      <c r="R61" s="137" t="s">
        <v>455</v>
      </c>
    </row>
    <row r="62" spans="1:18" ht="18.649999999999999" customHeight="1" x14ac:dyDescent="0.25">
      <c r="A62" s="42" t="s">
        <v>443</v>
      </c>
      <c r="B62" s="45" t="s">
        <v>18</v>
      </c>
      <c r="C62" s="46" t="s">
        <v>246</v>
      </c>
      <c r="D62" s="54" t="s">
        <v>642</v>
      </c>
      <c r="E62" s="50"/>
      <c r="F62" s="70">
        <v>45469</v>
      </c>
      <c r="G62" s="81"/>
      <c r="H62" s="81"/>
      <c r="I62" s="81"/>
      <c r="J62" s="133"/>
      <c r="K62" s="133"/>
      <c r="L62" s="81"/>
      <c r="M62" s="135">
        <v>3.04</v>
      </c>
      <c r="N62" s="31">
        <v>3.17</v>
      </c>
      <c r="O62" s="120"/>
      <c r="P62" s="120">
        <v>3.26</v>
      </c>
      <c r="Q62" s="136">
        <v>3.35</v>
      </c>
      <c r="R62" s="39" t="s">
        <v>458</v>
      </c>
    </row>
    <row r="63" spans="1:18" ht="18.649999999999999" customHeight="1" x14ac:dyDescent="0.25">
      <c r="A63" s="42" t="s">
        <v>434</v>
      </c>
      <c r="B63" s="45" t="s">
        <v>18</v>
      </c>
      <c r="C63" s="46" t="s">
        <v>246</v>
      </c>
      <c r="D63" s="54" t="s">
        <v>642</v>
      </c>
      <c r="E63" s="50"/>
      <c r="F63" s="70">
        <v>45469</v>
      </c>
      <c r="G63" s="81"/>
      <c r="H63" s="81"/>
      <c r="I63" s="81"/>
      <c r="J63" s="133"/>
      <c r="K63" s="133"/>
      <c r="L63" s="81"/>
      <c r="M63" s="135">
        <v>3.24</v>
      </c>
      <c r="N63" s="31">
        <v>3.51</v>
      </c>
      <c r="O63" s="120"/>
      <c r="P63" s="120">
        <v>3.07</v>
      </c>
      <c r="Q63" s="136">
        <v>3.39</v>
      </c>
      <c r="R63" s="39"/>
    </row>
    <row r="64" spans="1:18" ht="18.649999999999999" customHeight="1" x14ac:dyDescent="0.25">
      <c r="A64" s="40" t="s">
        <v>206</v>
      </c>
      <c r="B64" s="45" t="s">
        <v>18</v>
      </c>
      <c r="C64" s="46" t="s">
        <v>246</v>
      </c>
      <c r="D64" s="47" t="s">
        <v>642</v>
      </c>
      <c r="E64" s="48">
        <v>104.66666666666667</v>
      </c>
      <c r="F64" s="70">
        <v>45463</v>
      </c>
      <c r="G64" s="81">
        <v>3.18</v>
      </c>
      <c r="H64" s="81"/>
      <c r="I64" s="81"/>
      <c r="J64" s="133"/>
      <c r="K64" s="81"/>
      <c r="L64" s="81"/>
      <c r="M64" s="135">
        <v>3.23</v>
      </c>
      <c r="N64" s="149">
        <v>3.46</v>
      </c>
      <c r="O64" s="120"/>
      <c r="P64" s="120">
        <v>3.19</v>
      </c>
      <c r="Q64" s="136">
        <v>3.41</v>
      </c>
      <c r="R64" s="39"/>
    </row>
    <row r="65" spans="1:18" ht="18.649999999999999" customHeight="1" x14ac:dyDescent="0.25">
      <c r="A65" s="40" t="s">
        <v>184</v>
      </c>
      <c r="B65" s="45" t="s">
        <v>18</v>
      </c>
      <c r="C65" s="46" t="s">
        <v>246</v>
      </c>
      <c r="D65" s="47" t="s">
        <v>642</v>
      </c>
      <c r="E65" s="48">
        <v>320.66666666666669</v>
      </c>
      <c r="F65" s="70">
        <v>45448</v>
      </c>
      <c r="G65" s="81">
        <v>3.53</v>
      </c>
      <c r="H65" s="81">
        <v>3.37</v>
      </c>
      <c r="I65" s="81">
        <v>3.31</v>
      </c>
      <c r="J65" s="133"/>
      <c r="K65" s="81"/>
      <c r="L65" s="81">
        <v>3.33</v>
      </c>
      <c r="M65" s="135">
        <v>3.2</v>
      </c>
      <c r="N65" s="31">
        <v>3.38</v>
      </c>
      <c r="O65" s="120"/>
      <c r="P65" s="120">
        <v>3.39</v>
      </c>
      <c r="Q65" s="136">
        <v>3.41</v>
      </c>
      <c r="R65" s="39"/>
    </row>
    <row r="66" spans="1:18" ht="18.649999999999999" customHeight="1" x14ac:dyDescent="0.25">
      <c r="A66" s="40" t="s">
        <v>207</v>
      </c>
      <c r="B66" s="45" t="s">
        <v>18</v>
      </c>
      <c r="C66" s="46" t="s">
        <v>246</v>
      </c>
      <c r="D66" s="47" t="s">
        <v>642</v>
      </c>
      <c r="E66" s="48">
        <v>497.33333333333331</v>
      </c>
      <c r="F66" s="70">
        <v>45438</v>
      </c>
      <c r="G66" s="81">
        <v>3.31</v>
      </c>
      <c r="H66" s="81">
        <v>3.2</v>
      </c>
      <c r="I66" s="81">
        <v>3.13</v>
      </c>
      <c r="J66" s="133"/>
      <c r="K66" s="81"/>
      <c r="L66" s="81">
        <v>3.21</v>
      </c>
      <c r="M66" s="135">
        <v>3.14</v>
      </c>
      <c r="N66" s="31">
        <v>3.15</v>
      </c>
      <c r="O66" s="120"/>
      <c r="P66" s="120">
        <v>3.22</v>
      </c>
      <c r="Q66" s="136">
        <v>3.52</v>
      </c>
      <c r="R66" s="39" t="s">
        <v>458</v>
      </c>
    </row>
    <row r="67" spans="1:18" ht="18.649999999999999" customHeight="1" x14ac:dyDescent="0.25">
      <c r="A67" s="40" t="s">
        <v>211</v>
      </c>
      <c r="B67" s="45" t="s">
        <v>18</v>
      </c>
      <c r="C67" s="46" t="s">
        <v>246</v>
      </c>
      <c r="D67" s="47" t="s">
        <v>642</v>
      </c>
      <c r="E67" s="48">
        <v>225</v>
      </c>
      <c r="F67" s="72"/>
      <c r="G67" s="81"/>
      <c r="H67" s="81"/>
      <c r="I67" s="81"/>
      <c r="J67" s="133"/>
      <c r="K67" s="81"/>
      <c r="L67" s="81"/>
      <c r="M67" s="135">
        <v>3.43</v>
      </c>
      <c r="N67" s="149">
        <v>3.34</v>
      </c>
      <c r="O67" s="120"/>
      <c r="P67" s="120">
        <v>3.41</v>
      </c>
      <c r="Q67" s="136">
        <v>3.63</v>
      </c>
      <c r="R67" s="39"/>
    </row>
    <row r="68" spans="1:18" ht="18.649999999999999" customHeight="1" x14ac:dyDescent="0.25">
      <c r="A68" s="40" t="s">
        <v>628</v>
      </c>
      <c r="B68" s="45" t="s">
        <v>18</v>
      </c>
      <c r="C68" s="46" t="s">
        <v>246</v>
      </c>
      <c r="D68" s="54" t="s">
        <v>642</v>
      </c>
      <c r="E68" s="50"/>
      <c r="F68" s="70"/>
      <c r="G68" s="81"/>
      <c r="H68" s="81"/>
      <c r="I68" s="81"/>
      <c r="J68" s="133"/>
      <c r="K68" s="133"/>
      <c r="L68" s="81"/>
      <c r="M68" s="135"/>
      <c r="N68" s="168"/>
      <c r="O68" s="120"/>
      <c r="P68" s="120">
        <v>3.49</v>
      </c>
      <c r="Q68" s="136">
        <v>3.74</v>
      </c>
      <c r="R68" s="39"/>
    </row>
    <row r="69" spans="1:18" ht="18.649999999999999" customHeight="1" x14ac:dyDescent="0.25">
      <c r="A69" s="40" t="s">
        <v>632</v>
      </c>
      <c r="B69" s="45" t="s">
        <v>18</v>
      </c>
      <c r="C69" s="46" t="s">
        <v>246</v>
      </c>
      <c r="D69" s="54" t="s">
        <v>642</v>
      </c>
      <c r="E69" s="50"/>
      <c r="F69" s="70"/>
      <c r="G69" s="81"/>
      <c r="H69" s="81"/>
      <c r="I69" s="81"/>
      <c r="J69" s="133"/>
      <c r="K69" s="133"/>
      <c r="L69" s="81"/>
      <c r="M69" s="135"/>
      <c r="N69" s="168"/>
      <c r="O69" s="120"/>
      <c r="P69" s="120">
        <v>3.06</v>
      </c>
      <c r="Q69" s="136">
        <v>3.75</v>
      </c>
      <c r="R69" s="39"/>
    </row>
    <row r="70" spans="1:18" ht="18" customHeight="1" x14ac:dyDescent="0.25">
      <c r="A70" s="40" t="s">
        <v>627</v>
      </c>
      <c r="B70" s="45" t="s">
        <v>18</v>
      </c>
      <c r="C70" s="46" t="s">
        <v>246</v>
      </c>
      <c r="D70" s="54" t="s">
        <v>642</v>
      </c>
      <c r="E70" s="50"/>
      <c r="F70" s="70"/>
      <c r="G70" s="81"/>
      <c r="H70" s="81"/>
      <c r="I70" s="81"/>
      <c r="J70" s="133"/>
      <c r="K70" s="133"/>
      <c r="L70" s="81"/>
      <c r="M70" s="135"/>
      <c r="N70" s="168"/>
      <c r="O70" s="120"/>
      <c r="P70" s="120">
        <v>3.19</v>
      </c>
      <c r="Q70" s="136"/>
      <c r="R70" s="39"/>
    </row>
    <row r="71" spans="1:18" ht="18" customHeight="1" x14ac:dyDescent="0.25">
      <c r="A71" s="40" t="s">
        <v>630</v>
      </c>
      <c r="B71" s="45" t="s">
        <v>18</v>
      </c>
      <c r="C71" s="46" t="s">
        <v>246</v>
      </c>
      <c r="D71" s="54" t="s">
        <v>642</v>
      </c>
      <c r="E71" s="50"/>
      <c r="F71" s="70"/>
      <c r="G71" s="81"/>
      <c r="H71" s="81"/>
      <c r="I71" s="81"/>
      <c r="J71" s="133"/>
      <c r="K71" s="133"/>
      <c r="L71" s="81"/>
      <c r="M71" s="135"/>
      <c r="N71" s="168"/>
      <c r="O71" s="120"/>
      <c r="P71" s="120">
        <v>2.93</v>
      </c>
      <c r="Q71" s="136"/>
      <c r="R71" s="39"/>
    </row>
    <row r="72" spans="1:18" ht="18.649999999999999" customHeight="1" x14ac:dyDescent="0.25">
      <c r="A72" s="40" t="s">
        <v>4</v>
      </c>
      <c r="B72" s="45" t="s">
        <v>18</v>
      </c>
      <c r="C72" s="46" t="s">
        <v>246</v>
      </c>
      <c r="D72" s="54" t="s">
        <v>642</v>
      </c>
      <c r="E72" s="50"/>
      <c r="F72" s="70"/>
      <c r="G72" s="81"/>
      <c r="H72" s="81"/>
      <c r="I72" s="81"/>
      <c r="J72" s="133"/>
      <c r="K72" s="133"/>
      <c r="L72" s="81"/>
      <c r="M72" s="135"/>
      <c r="N72" s="168"/>
      <c r="O72" s="120"/>
      <c r="P72" s="120">
        <v>2.97</v>
      </c>
      <c r="Q72" s="136"/>
      <c r="R72" s="39"/>
    </row>
    <row r="73" spans="1:18" ht="18.649999999999999" customHeight="1" x14ac:dyDescent="0.25">
      <c r="A73" s="40" t="s">
        <v>617</v>
      </c>
      <c r="B73" s="45" t="s">
        <v>18</v>
      </c>
      <c r="C73" s="301" t="s">
        <v>246</v>
      </c>
      <c r="D73" s="54" t="s">
        <v>638</v>
      </c>
      <c r="E73" s="50"/>
      <c r="F73" s="70"/>
      <c r="G73" s="81"/>
      <c r="H73" s="81"/>
      <c r="I73" s="81"/>
      <c r="J73" s="133"/>
      <c r="K73" s="133"/>
      <c r="L73" s="81"/>
      <c r="M73" s="135"/>
      <c r="N73" s="120"/>
      <c r="O73" s="120"/>
      <c r="P73" s="120">
        <v>2.59</v>
      </c>
      <c r="Q73" s="136">
        <v>2.94</v>
      </c>
      <c r="R73" s="39"/>
    </row>
    <row r="74" spans="1:18" ht="18.649999999999999" customHeight="1" x14ac:dyDescent="0.25">
      <c r="A74" s="40" t="s">
        <v>210</v>
      </c>
      <c r="B74" s="45" t="s">
        <v>18</v>
      </c>
      <c r="C74" s="301" t="s">
        <v>246</v>
      </c>
      <c r="D74" s="54" t="s">
        <v>638</v>
      </c>
      <c r="E74" s="48">
        <v>371</v>
      </c>
      <c r="F74" s="70">
        <v>45445</v>
      </c>
      <c r="G74" s="81">
        <v>3.53</v>
      </c>
      <c r="H74" s="81">
        <v>2.91</v>
      </c>
      <c r="I74" s="81">
        <v>3.31</v>
      </c>
      <c r="J74" s="133"/>
      <c r="K74" s="81"/>
      <c r="L74" s="81">
        <v>3.05</v>
      </c>
      <c r="M74" s="135">
        <v>3.52</v>
      </c>
      <c r="N74" s="31">
        <v>3.1</v>
      </c>
      <c r="O74" s="120"/>
      <c r="P74" s="120">
        <v>3.31</v>
      </c>
      <c r="Q74" s="136">
        <v>3.16</v>
      </c>
      <c r="R74" s="39"/>
    </row>
    <row r="75" spans="1:18" ht="18.649999999999999" customHeight="1" x14ac:dyDescent="0.25">
      <c r="A75" s="40" t="s">
        <v>621</v>
      </c>
      <c r="B75" s="45" t="s">
        <v>18</v>
      </c>
      <c r="C75" s="301" t="s">
        <v>246</v>
      </c>
      <c r="D75" s="54" t="s">
        <v>638</v>
      </c>
      <c r="E75" s="50"/>
      <c r="F75" s="70"/>
      <c r="G75" s="81"/>
      <c r="H75" s="81"/>
      <c r="I75" s="81"/>
      <c r="J75" s="133"/>
      <c r="K75" s="133"/>
      <c r="L75" s="81"/>
      <c r="M75" s="135"/>
      <c r="N75" s="120"/>
      <c r="O75" s="120"/>
      <c r="P75" s="120">
        <v>2.98</v>
      </c>
      <c r="Q75" s="136">
        <v>3.19</v>
      </c>
      <c r="R75" s="39"/>
    </row>
    <row r="76" spans="1:18" ht="18.649999999999999" customHeight="1" x14ac:dyDescent="0.25">
      <c r="A76" s="40" t="s">
        <v>201</v>
      </c>
      <c r="B76" s="45" t="s">
        <v>18</v>
      </c>
      <c r="C76" s="301" t="s">
        <v>246</v>
      </c>
      <c r="D76" s="54" t="s">
        <v>638</v>
      </c>
      <c r="E76" s="48">
        <v>150.33333333333334</v>
      </c>
      <c r="F76" s="70">
        <v>45464</v>
      </c>
      <c r="G76" s="81">
        <v>3.67</v>
      </c>
      <c r="H76" s="81"/>
      <c r="I76" s="81"/>
      <c r="J76" s="133"/>
      <c r="K76" s="81"/>
      <c r="L76" s="81"/>
      <c r="M76" s="135">
        <v>3.53</v>
      </c>
      <c r="N76" s="31">
        <v>3.73</v>
      </c>
      <c r="O76" s="120"/>
      <c r="P76" s="120">
        <v>3.57</v>
      </c>
      <c r="Q76" s="136">
        <v>3.37</v>
      </c>
      <c r="R76" s="39"/>
    </row>
    <row r="77" spans="1:18" ht="18.649999999999999" customHeight="1" x14ac:dyDescent="0.25">
      <c r="A77" s="40" t="s">
        <v>190</v>
      </c>
      <c r="B77" s="45" t="s">
        <v>18</v>
      </c>
      <c r="C77" s="301" t="s">
        <v>246</v>
      </c>
      <c r="D77" s="54" t="s">
        <v>638</v>
      </c>
      <c r="E77" s="48">
        <v>161</v>
      </c>
      <c r="F77" s="70">
        <v>45463</v>
      </c>
      <c r="G77" s="81">
        <v>3.58</v>
      </c>
      <c r="H77" s="81"/>
      <c r="I77" s="81"/>
      <c r="J77" s="133"/>
      <c r="K77" s="81"/>
      <c r="L77" s="81"/>
      <c r="M77" s="135">
        <v>3.48</v>
      </c>
      <c r="N77" s="31">
        <v>3.37</v>
      </c>
      <c r="O77" s="120"/>
      <c r="P77" s="120">
        <v>2.88</v>
      </c>
      <c r="Q77" s="136">
        <v>3.46</v>
      </c>
      <c r="R77" s="39"/>
    </row>
    <row r="78" spans="1:18" ht="18.649999999999999" customHeight="1" x14ac:dyDescent="0.25">
      <c r="A78" s="40" t="s">
        <v>620</v>
      </c>
      <c r="B78" s="45" t="s">
        <v>18</v>
      </c>
      <c r="C78" s="301" t="s">
        <v>246</v>
      </c>
      <c r="D78" s="54" t="s">
        <v>638</v>
      </c>
      <c r="E78" s="50"/>
      <c r="F78" s="70"/>
      <c r="G78" s="81"/>
      <c r="H78" s="81"/>
      <c r="I78" s="81"/>
      <c r="J78" s="133"/>
      <c r="K78" s="133"/>
      <c r="L78" s="81"/>
      <c r="M78" s="135"/>
      <c r="N78" s="120"/>
      <c r="O78" s="120"/>
      <c r="P78" s="120">
        <v>3.28</v>
      </c>
      <c r="Q78" s="136">
        <v>3.48</v>
      </c>
      <c r="R78" s="39"/>
    </row>
    <row r="79" spans="1:18" ht="18.649999999999999" customHeight="1" x14ac:dyDescent="0.25">
      <c r="A79" s="40" t="s">
        <v>178</v>
      </c>
      <c r="B79" s="45" t="s">
        <v>18</v>
      </c>
      <c r="C79" s="301" t="s">
        <v>246</v>
      </c>
      <c r="D79" s="54" t="s">
        <v>638</v>
      </c>
      <c r="E79" s="48">
        <v>761.33333333333337</v>
      </c>
      <c r="F79" s="70">
        <v>45435</v>
      </c>
      <c r="G79" s="81">
        <v>3.34</v>
      </c>
      <c r="H79" s="81">
        <v>3.31</v>
      </c>
      <c r="I79" s="81">
        <v>3.19</v>
      </c>
      <c r="J79" s="133"/>
      <c r="K79" s="81"/>
      <c r="L79" s="81">
        <v>3.38</v>
      </c>
      <c r="M79" s="135">
        <v>3.14</v>
      </c>
      <c r="N79" s="31">
        <v>2.94</v>
      </c>
      <c r="O79" s="120"/>
      <c r="P79" s="120">
        <v>3.24</v>
      </c>
      <c r="Q79" s="136">
        <v>3.49</v>
      </c>
      <c r="R79" s="39" t="s">
        <v>458</v>
      </c>
    </row>
    <row r="80" spans="1:18" ht="18.649999999999999" customHeight="1" x14ac:dyDescent="0.25">
      <c r="A80" s="40" t="s">
        <v>177</v>
      </c>
      <c r="B80" s="45" t="s">
        <v>18</v>
      </c>
      <c r="C80" s="301" t="s">
        <v>246</v>
      </c>
      <c r="D80" s="54" t="s">
        <v>638</v>
      </c>
      <c r="E80" s="48">
        <v>160.33333333333334</v>
      </c>
      <c r="F80" s="70">
        <v>45464</v>
      </c>
      <c r="G80" s="81">
        <v>3.4</v>
      </c>
      <c r="H80" s="81"/>
      <c r="I80" s="81"/>
      <c r="J80" s="133"/>
      <c r="K80" s="81"/>
      <c r="L80" s="81"/>
      <c r="M80" s="135">
        <v>3.27</v>
      </c>
      <c r="N80" s="31">
        <v>3.1</v>
      </c>
      <c r="O80" s="120"/>
      <c r="P80" s="120">
        <v>3.53</v>
      </c>
      <c r="Q80" s="136">
        <v>3.57</v>
      </c>
      <c r="R80" s="39"/>
    </row>
    <row r="81" spans="1:18" ht="18.649999999999999" customHeight="1" x14ac:dyDescent="0.25">
      <c r="A81" s="40" t="s">
        <v>167</v>
      </c>
      <c r="B81" s="45" t="s">
        <v>18</v>
      </c>
      <c r="C81" s="301" t="s">
        <v>246</v>
      </c>
      <c r="D81" s="54" t="s">
        <v>638</v>
      </c>
      <c r="E81" s="48">
        <v>227</v>
      </c>
      <c r="F81" s="70">
        <v>45464</v>
      </c>
      <c r="G81" s="81">
        <v>3.41</v>
      </c>
      <c r="H81" s="81"/>
      <c r="I81" s="81"/>
      <c r="J81" s="133"/>
      <c r="K81" s="81"/>
      <c r="L81" s="81"/>
      <c r="M81" s="135">
        <v>3.27</v>
      </c>
      <c r="N81" s="31">
        <v>3.7</v>
      </c>
      <c r="O81" s="120"/>
      <c r="P81" s="120">
        <v>3.27</v>
      </c>
      <c r="Q81" s="136">
        <v>3.59</v>
      </c>
      <c r="R81" s="39"/>
    </row>
    <row r="82" spans="1:18" ht="18.649999999999999" customHeight="1" x14ac:dyDescent="0.25">
      <c r="A82" s="40" t="s">
        <v>223</v>
      </c>
      <c r="B82" s="45" t="s">
        <v>18</v>
      </c>
      <c r="C82" s="301" t="s">
        <v>246</v>
      </c>
      <c r="D82" s="54" t="s">
        <v>638</v>
      </c>
      <c r="E82" s="48">
        <v>100.33333333333333</v>
      </c>
      <c r="F82" s="70">
        <v>45464</v>
      </c>
      <c r="G82" s="81">
        <v>3.55</v>
      </c>
      <c r="H82" s="81"/>
      <c r="I82" s="81"/>
      <c r="J82" s="133"/>
      <c r="K82" s="81"/>
      <c r="L82" s="81"/>
      <c r="M82" s="135">
        <v>3.42</v>
      </c>
      <c r="N82" s="31">
        <v>3.15</v>
      </c>
      <c r="O82" s="120"/>
      <c r="P82" s="120">
        <v>3.21</v>
      </c>
      <c r="Q82" s="136">
        <v>3.62</v>
      </c>
      <c r="R82" s="39"/>
    </row>
    <row r="83" spans="1:18" ht="18.649999999999999" customHeight="1" x14ac:dyDescent="0.35">
      <c r="A83" s="40" t="s">
        <v>212</v>
      </c>
      <c r="B83" s="45" t="s">
        <v>18</v>
      </c>
      <c r="C83" s="301" t="s">
        <v>246</v>
      </c>
      <c r="D83" s="54" t="s">
        <v>638</v>
      </c>
      <c r="E83" s="48">
        <v>220.66666666666666</v>
      </c>
      <c r="F83" s="89">
        <v>45467</v>
      </c>
      <c r="G83" s="81">
        <v>3.34</v>
      </c>
      <c r="H83" s="81"/>
      <c r="I83" s="81"/>
      <c r="J83" s="133"/>
      <c r="K83" s="81"/>
      <c r="L83" s="81"/>
      <c r="M83" s="135">
        <v>3.33</v>
      </c>
      <c r="N83" s="31">
        <v>3.36</v>
      </c>
      <c r="O83" s="120"/>
      <c r="P83" s="120">
        <v>3.42</v>
      </c>
      <c r="Q83" s="136">
        <v>3.68</v>
      </c>
      <c r="R83" s="39" t="s">
        <v>451</v>
      </c>
    </row>
    <row r="84" spans="1:18" ht="18.649999999999999" customHeight="1" x14ac:dyDescent="0.25">
      <c r="A84" s="40" t="s">
        <v>170</v>
      </c>
      <c r="B84" s="45" t="s">
        <v>18</v>
      </c>
      <c r="C84" s="301" t="s">
        <v>246</v>
      </c>
      <c r="D84" s="54" t="s">
        <v>638</v>
      </c>
      <c r="E84" s="48">
        <v>749</v>
      </c>
      <c r="F84" s="70">
        <v>45435</v>
      </c>
      <c r="G84" s="81">
        <v>3.73</v>
      </c>
      <c r="H84" s="81">
        <v>3.23</v>
      </c>
      <c r="I84" s="81">
        <v>3.59</v>
      </c>
      <c r="J84" s="133"/>
      <c r="K84" s="81"/>
      <c r="L84" s="81"/>
      <c r="M84" s="135"/>
      <c r="N84" s="149">
        <v>3.19</v>
      </c>
      <c r="O84" s="120"/>
      <c r="P84" s="120">
        <v>2.98</v>
      </c>
      <c r="Q84" s="136">
        <v>3.74</v>
      </c>
      <c r="R84" s="39"/>
    </row>
    <row r="85" spans="1:18" ht="18.649999999999999" customHeight="1" x14ac:dyDescent="0.25">
      <c r="A85" s="40" t="s">
        <v>176</v>
      </c>
      <c r="B85" s="45" t="s">
        <v>18</v>
      </c>
      <c r="C85" s="301" t="s">
        <v>246</v>
      </c>
      <c r="D85" s="54" t="s">
        <v>638</v>
      </c>
      <c r="E85" s="48">
        <v>115.66666666666667</v>
      </c>
      <c r="F85" s="70">
        <v>45464</v>
      </c>
      <c r="G85" s="81">
        <v>3.18</v>
      </c>
      <c r="H85" s="81"/>
      <c r="I85" s="81"/>
      <c r="J85" s="133"/>
      <c r="K85" s="81"/>
      <c r="L85" s="81"/>
      <c r="M85" s="135">
        <v>3.3</v>
      </c>
      <c r="N85" s="31">
        <v>3.25</v>
      </c>
      <c r="O85" s="120"/>
      <c r="P85" s="120">
        <v>2.8</v>
      </c>
      <c r="Q85" s="136">
        <v>3.81</v>
      </c>
      <c r="R85" s="39"/>
    </row>
    <row r="86" spans="1:18" ht="18.649999999999999" customHeight="1" x14ac:dyDescent="0.25">
      <c r="A86" s="40" t="s">
        <v>215</v>
      </c>
      <c r="B86" s="45" t="s">
        <v>18</v>
      </c>
      <c r="C86" s="301" t="s">
        <v>246</v>
      </c>
      <c r="D86" s="54" t="s">
        <v>638</v>
      </c>
      <c r="E86" s="48">
        <v>510.33333333333331</v>
      </c>
      <c r="F86" s="70">
        <v>45438</v>
      </c>
      <c r="G86" s="81">
        <v>3.53</v>
      </c>
      <c r="H86" s="81">
        <v>3.42</v>
      </c>
      <c r="I86" s="81">
        <v>3.4</v>
      </c>
      <c r="J86" s="133"/>
      <c r="K86" s="81"/>
      <c r="L86" s="81">
        <v>3.29</v>
      </c>
      <c r="M86" s="135">
        <v>3.21</v>
      </c>
      <c r="N86" s="31">
        <v>3.4</v>
      </c>
      <c r="O86" s="120"/>
      <c r="P86" s="120">
        <v>3.42</v>
      </c>
      <c r="Q86" s="136">
        <v>3.92</v>
      </c>
      <c r="R86" s="39"/>
    </row>
    <row r="87" spans="1:18" ht="18.649999999999999" customHeight="1" x14ac:dyDescent="0.25">
      <c r="A87" s="40" t="s">
        <v>52</v>
      </c>
      <c r="B87" s="45" t="s">
        <v>18</v>
      </c>
      <c r="C87" s="301" t="s">
        <v>246</v>
      </c>
      <c r="D87" s="54" t="s">
        <v>638</v>
      </c>
      <c r="E87" s="48">
        <v>322.33333333333331</v>
      </c>
      <c r="F87" s="70">
        <v>45448</v>
      </c>
      <c r="G87" s="81">
        <v>3.52</v>
      </c>
      <c r="H87" s="81">
        <v>3.62</v>
      </c>
      <c r="I87" s="81">
        <v>3.48</v>
      </c>
      <c r="J87" s="133"/>
      <c r="K87" s="81"/>
      <c r="L87" s="81">
        <v>3.8</v>
      </c>
      <c r="M87" s="135">
        <v>3.72</v>
      </c>
      <c r="N87" s="31">
        <v>3.36</v>
      </c>
      <c r="O87" s="120"/>
      <c r="P87" s="120">
        <v>3.75</v>
      </c>
      <c r="Q87" s="136">
        <v>4.04</v>
      </c>
      <c r="R87" s="39"/>
    </row>
    <row r="88" spans="1:18" ht="18.649999999999999" customHeight="1" x14ac:dyDescent="0.25">
      <c r="A88" s="40" t="s">
        <v>616</v>
      </c>
      <c r="B88" s="45" t="s">
        <v>18</v>
      </c>
      <c r="C88" s="301" t="s">
        <v>246</v>
      </c>
      <c r="D88" s="54" t="s">
        <v>638</v>
      </c>
      <c r="E88" s="50"/>
      <c r="F88" s="70"/>
      <c r="G88" s="81"/>
      <c r="H88" s="81"/>
      <c r="I88" s="81"/>
      <c r="J88" s="133"/>
      <c r="K88" s="133"/>
      <c r="L88" s="81"/>
      <c r="M88" s="135"/>
      <c r="N88" s="120"/>
      <c r="O88" s="120"/>
      <c r="P88" s="120">
        <v>3.34</v>
      </c>
      <c r="Q88" s="136"/>
      <c r="R88" s="39"/>
    </row>
    <row r="89" spans="1:18" ht="18.649999999999999" customHeight="1" x14ac:dyDescent="0.25">
      <c r="A89" s="40" t="s">
        <v>619</v>
      </c>
      <c r="B89" s="45" t="s">
        <v>18</v>
      </c>
      <c r="C89" s="301" t="s">
        <v>246</v>
      </c>
      <c r="D89" s="54" t="s">
        <v>638</v>
      </c>
      <c r="E89" s="50"/>
      <c r="F89" s="70"/>
      <c r="G89" s="81"/>
      <c r="H89" s="81"/>
      <c r="I89" s="81"/>
      <c r="J89" s="133"/>
      <c r="K89" s="133"/>
      <c r="L89" s="81"/>
      <c r="M89" s="135"/>
      <c r="N89" s="120"/>
      <c r="O89" s="120"/>
      <c r="P89" s="120">
        <v>1.87</v>
      </c>
      <c r="Q89" s="136"/>
      <c r="R89" s="39"/>
    </row>
    <row r="90" spans="1:18" ht="18.649999999999999" customHeight="1" x14ac:dyDescent="0.25">
      <c r="A90" s="40" t="s">
        <v>618</v>
      </c>
      <c r="B90" s="45" t="s">
        <v>18</v>
      </c>
      <c r="C90" s="301" t="s">
        <v>246</v>
      </c>
      <c r="D90" s="54" t="s">
        <v>638</v>
      </c>
      <c r="E90" s="50"/>
      <c r="F90" s="70"/>
      <c r="G90" s="81"/>
      <c r="H90" s="81"/>
      <c r="I90" s="81"/>
      <c r="J90" s="133"/>
      <c r="K90" s="133"/>
      <c r="L90" s="81"/>
      <c r="M90" s="135"/>
      <c r="N90" s="120"/>
      <c r="O90" s="120"/>
      <c r="P90" s="120">
        <v>3.2</v>
      </c>
      <c r="Q90" s="136"/>
      <c r="R90" s="39"/>
    </row>
    <row r="91" spans="1:18" ht="18.649999999999999" customHeight="1" x14ac:dyDescent="0.25">
      <c r="A91" s="112" t="s">
        <v>12</v>
      </c>
      <c r="B91" s="45"/>
      <c r="C91" s="46" t="s">
        <v>252</v>
      </c>
      <c r="D91" s="49"/>
      <c r="E91" s="50">
        <v>827.86666666666667</v>
      </c>
      <c r="F91" s="70">
        <v>45432</v>
      </c>
      <c r="G91" s="31">
        <v>2.68</v>
      </c>
      <c r="H91" s="31">
        <v>2.54</v>
      </c>
      <c r="I91" s="31">
        <v>2.4300000000000002</v>
      </c>
      <c r="J91" s="82">
        <v>2.44</v>
      </c>
      <c r="K91" s="31"/>
      <c r="L91" s="31">
        <v>2.97</v>
      </c>
      <c r="M91" s="31">
        <v>2.73</v>
      </c>
      <c r="N91" s="31">
        <v>2.82</v>
      </c>
      <c r="O91" s="31"/>
      <c r="P91" s="31"/>
      <c r="Q91" s="135"/>
      <c r="R91" s="141" t="s">
        <v>268</v>
      </c>
    </row>
    <row r="92" spans="1:18" ht="18.649999999999999" customHeight="1" x14ac:dyDescent="0.25">
      <c r="A92" s="42" t="s">
        <v>126</v>
      </c>
      <c r="B92" s="45" t="s">
        <v>18</v>
      </c>
      <c r="C92" s="46" t="s">
        <v>250</v>
      </c>
      <c r="D92" s="2"/>
      <c r="E92" s="50">
        <v>250</v>
      </c>
      <c r="F92" s="70"/>
      <c r="G92" s="31"/>
      <c r="H92" s="31"/>
      <c r="I92" s="31"/>
      <c r="J92" s="82"/>
      <c r="K92" s="31"/>
      <c r="L92" s="31"/>
      <c r="M92" s="31">
        <v>2.75</v>
      </c>
      <c r="N92" s="31">
        <v>2.36</v>
      </c>
      <c r="O92" s="31">
        <v>3.17</v>
      </c>
      <c r="P92" s="31">
        <v>2.15</v>
      </c>
      <c r="Q92" s="135"/>
      <c r="R92" s="164" t="s">
        <v>487</v>
      </c>
    </row>
    <row r="93" spans="1:18" ht="18" customHeight="1" x14ac:dyDescent="0.25">
      <c r="A93" s="42" t="s">
        <v>109</v>
      </c>
      <c r="B93" s="45" t="s">
        <v>18</v>
      </c>
      <c r="C93" s="46" t="s">
        <v>250</v>
      </c>
      <c r="D93" s="51"/>
      <c r="E93" s="50">
        <v>294.83333333333331</v>
      </c>
      <c r="F93" s="70">
        <v>45456</v>
      </c>
      <c r="G93" s="31">
        <v>2.98</v>
      </c>
      <c r="H93" s="31">
        <v>3.04</v>
      </c>
      <c r="I93" s="31">
        <v>3.31</v>
      </c>
      <c r="J93" s="82"/>
      <c r="K93" s="31"/>
      <c r="L93" s="31"/>
      <c r="M93" s="31">
        <v>3.31</v>
      </c>
      <c r="N93" s="31">
        <v>3.54</v>
      </c>
      <c r="O93" s="120">
        <v>2.92</v>
      </c>
      <c r="P93" s="120">
        <v>2.62</v>
      </c>
      <c r="Q93" s="136"/>
      <c r="R93" s="37"/>
    </row>
    <row r="94" spans="1:18" ht="18.649999999999999" customHeight="1" x14ac:dyDescent="0.25">
      <c r="A94" s="42" t="s">
        <v>480</v>
      </c>
      <c r="B94" s="45" t="s">
        <v>18</v>
      </c>
      <c r="C94" s="46" t="s">
        <v>250</v>
      </c>
      <c r="D94" s="2"/>
      <c r="E94" s="50">
        <v>60</v>
      </c>
      <c r="F94" s="70"/>
      <c r="G94" s="31"/>
      <c r="H94" s="31"/>
      <c r="I94" s="31"/>
      <c r="J94" s="82"/>
      <c r="K94" s="31"/>
      <c r="L94" s="31"/>
      <c r="M94" s="31">
        <v>3.32</v>
      </c>
      <c r="N94" s="31">
        <v>2.93</v>
      </c>
      <c r="O94" s="120"/>
      <c r="P94" s="120">
        <v>2.84</v>
      </c>
      <c r="Q94" s="136"/>
      <c r="R94" s="37" t="s">
        <v>491</v>
      </c>
    </row>
    <row r="95" spans="1:18" ht="18.649999999999999" customHeight="1" x14ac:dyDescent="0.25">
      <c r="A95" s="169" t="s">
        <v>24</v>
      </c>
      <c r="B95" s="45" t="s">
        <v>18</v>
      </c>
      <c r="C95" s="46" t="s">
        <v>252</v>
      </c>
      <c r="D95" s="49"/>
      <c r="E95" s="50">
        <v>1116.3333333333333</v>
      </c>
      <c r="F95" s="70">
        <v>45432</v>
      </c>
      <c r="G95" s="31">
        <v>3.02</v>
      </c>
      <c r="H95" s="31">
        <v>3.02</v>
      </c>
      <c r="I95" s="31">
        <v>2.93</v>
      </c>
      <c r="J95" s="82">
        <v>2.58</v>
      </c>
      <c r="K95" s="31"/>
      <c r="L95" s="31">
        <v>2.79</v>
      </c>
      <c r="M95" s="31">
        <v>2.93</v>
      </c>
      <c r="N95" s="31">
        <v>3.08</v>
      </c>
      <c r="O95" s="31">
        <v>2.7</v>
      </c>
      <c r="P95" s="31"/>
      <c r="Q95" s="135"/>
      <c r="R95" s="2" t="s">
        <v>520</v>
      </c>
    </row>
    <row r="96" spans="1:18" ht="18" customHeight="1" x14ac:dyDescent="0.25">
      <c r="A96" s="42" t="s">
        <v>93</v>
      </c>
      <c r="B96" s="45" t="s">
        <v>18</v>
      </c>
      <c r="C96" s="46" t="s">
        <v>250</v>
      </c>
      <c r="D96" s="2"/>
      <c r="E96" s="50">
        <v>0</v>
      </c>
      <c r="F96" s="70"/>
      <c r="G96" s="31"/>
      <c r="H96" s="31"/>
      <c r="I96" s="31"/>
      <c r="J96" s="82"/>
      <c r="K96" s="31"/>
      <c r="L96" s="31"/>
      <c r="M96" s="31"/>
      <c r="N96" s="31"/>
      <c r="O96" s="31"/>
      <c r="P96" s="31">
        <v>2.93</v>
      </c>
      <c r="Q96" s="135"/>
      <c r="R96" s="37"/>
    </row>
    <row r="97" spans="1:18" ht="18.649999999999999" customHeight="1" x14ac:dyDescent="0.25">
      <c r="A97" s="42" t="s">
        <v>118</v>
      </c>
      <c r="B97" s="45" t="s">
        <v>18</v>
      </c>
      <c r="C97" s="46" t="s">
        <v>250</v>
      </c>
      <c r="D97" s="51"/>
      <c r="E97" s="50">
        <v>252.53333333333333</v>
      </c>
      <c r="F97" s="70">
        <v>45464</v>
      </c>
      <c r="G97" s="31">
        <v>2.99</v>
      </c>
      <c r="H97" s="31">
        <v>2.84</v>
      </c>
      <c r="I97" s="31"/>
      <c r="J97" s="82"/>
      <c r="K97" s="31"/>
      <c r="L97" s="31"/>
      <c r="M97" s="31"/>
      <c r="N97" s="31">
        <v>3.21</v>
      </c>
      <c r="O97" s="120">
        <v>3.09</v>
      </c>
      <c r="P97" s="120">
        <v>2.95</v>
      </c>
      <c r="Q97" s="136"/>
      <c r="R97" s="37"/>
    </row>
    <row r="98" spans="1:18" ht="18.649999999999999" customHeight="1" x14ac:dyDescent="0.25">
      <c r="A98" s="42" t="s">
        <v>492</v>
      </c>
      <c r="B98" s="45" t="s">
        <v>18</v>
      </c>
      <c r="C98" s="46" t="s">
        <v>250</v>
      </c>
      <c r="D98" s="2"/>
      <c r="E98" s="50">
        <v>250</v>
      </c>
      <c r="F98" s="70"/>
      <c r="G98" s="31"/>
      <c r="H98" s="31"/>
      <c r="I98" s="31"/>
      <c r="J98" s="82"/>
      <c r="K98" s="31"/>
      <c r="L98" s="31"/>
      <c r="M98" s="31">
        <v>3</v>
      </c>
      <c r="N98" s="31">
        <v>3.05</v>
      </c>
      <c r="O98" s="120">
        <v>3.15</v>
      </c>
      <c r="P98" s="120">
        <v>2.99</v>
      </c>
      <c r="Q98" s="136"/>
      <c r="R98" s="37" t="s">
        <v>493</v>
      </c>
    </row>
    <row r="99" spans="1:18" ht="18.649999999999999" customHeight="1" x14ac:dyDescent="0.25">
      <c r="A99" s="42" t="s">
        <v>116</v>
      </c>
      <c r="B99" s="45" t="s">
        <v>18</v>
      </c>
      <c r="C99" s="46" t="s">
        <v>250</v>
      </c>
      <c r="D99" s="51"/>
      <c r="E99" s="50">
        <v>361.16666666666669</v>
      </c>
      <c r="F99" s="70">
        <v>45445</v>
      </c>
      <c r="G99" s="31">
        <v>2.94</v>
      </c>
      <c r="H99" s="31">
        <v>2.78</v>
      </c>
      <c r="I99" s="31">
        <v>2.75</v>
      </c>
      <c r="J99" s="82"/>
      <c r="K99" s="31"/>
      <c r="L99" s="31">
        <v>3.11</v>
      </c>
      <c r="M99" s="31">
        <v>3.56</v>
      </c>
      <c r="N99" s="31">
        <v>2.8</v>
      </c>
      <c r="O99" s="120">
        <v>3.01</v>
      </c>
      <c r="P99" s="120">
        <v>3</v>
      </c>
      <c r="Q99" s="136"/>
      <c r="R99" s="75" t="s">
        <v>273</v>
      </c>
    </row>
    <row r="100" spans="1:18" x14ac:dyDescent="0.25">
      <c r="A100" s="40" t="s">
        <v>14</v>
      </c>
      <c r="B100" s="45"/>
      <c r="C100" s="46" t="s">
        <v>252</v>
      </c>
      <c r="D100" s="305"/>
      <c r="E100" s="50">
        <v>2158.8000000000002</v>
      </c>
      <c r="F100" s="70">
        <v>45432</v>
      </c>
      <c r="G100" s="31">
        <v>3.56</v>
      </c>
      <c r="H100" s="31">
        <v>3.54</v>
      </c>
      <c r="I100" s="31">
        <v>3.59</v>
      </c>
      <c r="J100" s="82"/>
      <c r="K100" s="31"/>
      <c r="L100" s="31">
        <v>3.05</v>
      </c>
      <c r="M100" s="31">
        <v>2.95</v>
      </c>
      <c r="N100" s="31">
        <v>3.22</v>
      </c>
      <c r="O100" s="31"/>
      <c r="P100" s="31"/>
      <c r="Q100" s="135"/>
      <c r="R100" s="37"/>
    </row>
    <row r="101" spans="1:18" ht="18.649999999999999" customHeight="1" x14ac:dyDescent="0.25">
      <c r="A101" s="40" t="s">
        <v>20</v>
      </c>
      <c r="B101" s="45" t="s">
        <v>18</v>
      </c>
      <c r="C101" s="46" t="s">
        <v>252</v>
      </c>
      <c r="D101" s="49"/>
      <c r="E101" s="50">
        <v>156.26666666666668</v>
      </c>
      <c r="F101" s="70">
        <v>45464</v>
      </c>
      <c r="G101" s="31">
        <v>3.24</v>
      </c>
      <c r="H101" s="31"/>
      <c r="I101" s="31"/>
      <c r="J101" s="82"/>
      <c r="K101" s="31"/>
      <c r="L101" s="31"/>
      <c r="M101" s="31">
        <v>2.99</v>
      </c>
      <c r="N101" s="31">
        <v>3.34</v>
      </c>
      <c r="O101" s="31">
        <v>3.53</v>
      </c>
      <c r="P101" s="31">
        <v>3.08</v>
      </c>
      <c r="Q101" s="135"/>
      <c r="R101" s="37"/>
    </row>
    <row r="102" spans="1:18" ht="18.649999999999999" customHeight="1" x14ac:dyDescent="0.25">
      <c r="A102" s="42" t="s">
        <v>98</v>
      </c>
      <c r="B102" s="45" t="s">
        <v>18</v>
      </c>
      <c r="C102" s="46" t="s">
        <v>250</v>
      </c>
      <c r="D102" s="2"/>
      <c r="E102" s="50">
        <v>0</v>
      </c>
      <c r="F102" s="70"/>
      <c r="G102" s="31"/>
      <c r="H102" s="31"/>
      <c r="I102" s="31"/>
      <c r="J102" s="82"/>
      <c r="K102" s="31"/>
      <c r="L102" s="31"/>
      <c r="M102" s="31"/>
      <c r="N102" s="31"/>
      <c r="O102" s="31"/>
      <c r="P102" s="31">
        <v>3</v>
      </c>
      <c r="Q102" s="135"/>
      <c r="R102" s="37"/>
    </row>
    <row r="103" spans="1:18" ht="18.649999999999999" customHeight="1" x14ac:dyDescent="0.25">
      <c r="A103" s="42" t="s">
        <v>477</v>
      </c>
      <c r="B103" s="45" t="s">
        <v>18</v>
      </c>
      <c r="C103" s="46" t="s">
        <v>250</v>
      </c>
      <c r="D103" s="2"/>
      <c r="E103" s="50">
        <v>20</v>
      </c>
      <c r="F103" s="70"/>
      <c r="G103" s="31"/>
      <c r="H103" s="31"/>
      <c r="I103" s="31"/>
      <c r="J103" s="82"/>
      <c r="K103" s="31"/>
      <c r="L103" s="31"/>
      <c r="M103" s="31">
        <v>3.43</v>
      </c>
      <c r="N103" s="31">
        <v>3.88</v>
      </c>
      <c r="O103" s="120" t="s">
        <v>512</v>
      </c>
      <c r="P103" s="120">
        <v>3.04</v>
      </c>
      <c r="Q103" s="136"/>
      <c r="R103" s="37" t="s">
        <v>491</v>
      </c>
    </row>
    <row r="104" spans="1:18" ht="18.649999999999999" customHeight="1" x14ac:dyDescent="0.3">
      <c r="A104" s="42" t="s">
        <v>474</v>
      </c>
      <c r="B104" s="45" t="s">
        <v>18</v>
      </c>
      <c r="C104" s="46" t="s">
        <v>250</v>
      </c>
      <c r="D104" s="2"/>
      <c r="E104" s="50">
        <v>200</v>
      </c>
      <c r="F104" s="70"/>
      <c r="G104" s="31"/>
      <c r="H104" s="31"/>
      <c r="I104" s="31"/>
      <c r="J104" s="82"/>
      <c r="K104" s="31"/>
      <c r="L104" s="31"/>
      <c r="M104" s="107">
        <v>2.5</v>
      </c>
      <c r="N104" s="31">
        <v>3.33</v>
      </c>
      <c r="O104" s="120"/>
      <c r="P104" s="120">
        <v>3.07</v>
      </c>
      <c r="Q104" s="136"/>
      <c r="R104" s="37"/>
    </row>
    <row r="105" spans="1:18" ht="18.649999999999999" customHeight="1" x14ac:dyDescent="0.25">
      <c r="A105" s="42" t="s">
        <v>86</v>
      </c>
      <c r="B105" s="45" t="s">
        <v>51</v>
      </c>
      <c r="C105" s="46" t="s">
        <v>250</v>
      </c>
      <c r="D105" s="51"/>
      <c r="E105" s="50">
        <v>387.86666666666667</v>
      </c>
      <c r="F105" s="70">
        <v>45445</v>
      </c>
      <c r="G105" s="63"/>
      <c r="H105" s="31"/>
      <c r="I105" s="31"/>
      <c r="J105" s="82"/>
      <c r="K105" s="31"/>
      <c r="L105" s="31"/>
      <c r="M105" s="31"/>
      <c r="N105" s="31"/>
      <c r="O105" s="120"/>
      <c r="P105" s="120"/>
      <c r="Q105" s="136"/>
      <c r="R105" s="37"/>
    </row>
    <row r="106" spans="1:18" ht="18.649999999999999" customHeight="1" x14ac:dyDescent="0.25">
      <c r="A106" s="42" t="s">
        <v>479</v>
      </c>
      <c r="B106" s="45" t="s">
        <v>18</v>
      </c>
      <c r="C106" s="46" t="s">
        <v>250</v>
      </c>
      <c r="D106" s="2"/>
      <c r="E106" s="50">
        <v>166</v>
      </c>
      <c r="F106" s="70"/>
      <c r="G106" s="31"/>
      <c r="H106" s="31"/>
      <c r="I106" s="31"/>
      <c r="J106" s="82"/>
      <c r="K106" s="31"/>
      <c r="L106" s="31"/>
      <c r="M106" s="31">
        <v>3.3</v>
      </c>
      <c r="N106" s="31">
        <v>3.4</v>
      </c>
      <c r="O106" s="120">
        <v>3.91</v>
      </c>
      <c r="P106" s="120">
        <v>3.07</v>
      </c>
      <c r="Q106" s="136"/>
      <c r="R106" s="37" t="s">
        <v>501</v>
      </c>
    </row>
    <row r="107" spans="1:18" ht="18.649999999999999" customHeight="1" x14ac:dyDescent="0.25">
      <c r="A107" s="42" t="s">
        <v>476</v>
      </c>
      <c r="B107" s="45" t="s">
        <v>18</v>
      </c>
      <c r="C107" s="46" t="s">
        <v>250</v>
      </c>
      <c r="D107" s="2"/>
      <c r="E107" s="50">
        <v>95</v>
      </c>
      <c r="F107" s="70"/>
      <c r="G107" s="31"/>
      <c r="H107" s="31"/>
      <c r="I107" s="31"/>
      <c r="J107" s="82"/>
      <c r="K107" s="31"/>
      <c r="L107" s="31"/>
      <c r="M107" s="31">
        <v>2.95</v>
      </c>
      <c r="N107" s="31">
        <v>3.5</v>
      </c>
      <c r="O107" s="120"/>
      <c r="P107" s="120">
        <v>3.07</v>
      </c>
      <c r="Q107" s="136"/>
      <c r="R107" s="37" t="s">
        <v>491</v>
      </c>
    </row>
    <row r="108" spans="1:18" ht="18.649999999999999" customHeight="1" x14ac:dyDescent="0.25">
      <c r="A108" s="40" t="s">
        <v>462</v>
      </c>
      <c r="B108" s="45" t="s">
        <v>18</v>
      </c>
      <c r="C108" s="46" t="s">
        <v>252</v>
      </c>
      <c r="D108" s="47"/>
      <c r="E108" s="48"/>
      <c r="F108" s="70">
        <v>45470</v>
      </c>
      <c r="G108" s="81"/>
      <c r="H108" s="81"/>
      <c r="I108" s="81"/>
      <c r="J108" s="133"/>
      <c r="K108" s="81"/>
      <c r="L108" s="81"/>
      <c r="M108" s="135">
        <v>3.05</v>
      </c>
      <c r="N108" s="31">
        <v>3.27</v>
      </c>
      <c r="O108" s="31"/>
      <c r="P108" s="31"/>
      <c r="Q108" s="135"/>
      <c r="R108" s="137"/>
    </row>
    <row r="109" spans="1:18" ht="18.649999999999999" customHeight="1" x14ac:dyDescent="0.25">
      <c r="A109" s="42" t="s">
        <v>282</v>
      </c>
      <c r="B109" s="45" t="s">
        <v>18</v>
      </c>
      <c r="C109" s="46" t="s">
        <v>247</v>
      </c>
      <c r="D109" s="51"/>
      <c r="E109" s="50">
        <v>337</v>
      </c>
      <c r="F109" s="70">
        <v>45451</v>
      </c>
      <c r="G109" s="31">
        <v>3.25</v>
      </c>
      <c r="H109" s="31">
        <v>3.08</v>
      </c>
      <c r="I109" s="31"/>
      <c r="J109" s="82"/>
      <c r="K109" s="31"/>
      <c r="L109" s="31">
        <v>3.48</v>
      </c>
      <c r="M109" s="31">
        <v>3.07</v>
      </c>
      <c r="N109" s="31">
        <v>2.94</v>
      </c>
      <c r="O109" s="31"/>
      <c r="P109" s="31"/>
      <c r="Q109" s="135"/>
      <c r="R109" s="37" t="s">
        <v>272</v>
      </c>
    </row>
    <row r="110" spans="1:18" ht="18.649999999999999" customHeight="1" x14ac:dyDescent="0.25">
      <c r="A110" s="42" t="s">
        <v>482</v>
      </c>
      <c r="B110" s="45" t="s">
        <v>18</v>
      </c>
      <c r="C110" s="46" t="s">
        <v>250</v>
      </c>
      <c r="D110" s="2"/>
      <c r="E110" s="50">
        <v>250</v>
      </c>
      <c r="F110" s="70"/>
      <c r="G110" s="31"/>
      <c r="H110" s="31"/>
      <c r="I110" s="31"/>
      <c r="J110" s="82"/>
      <c r="K110" s="31"/>
      <c r="L110" s="31"/>
      <c r="M110" s="31">
        <v>3.15</v>
      </c>
      <c r="N110" s="31">
        <v>3.18</v>
      </c>
      <c r="O110" s="120">
        <v>3.28</v>
      </c>
      <c r="P110" s="120">
        <v>3.08</v>
      </c>
      <c r="Q110" s="136"/>
      <c r="R110" s="37" t="s">
        <v>498</v>
      </c>
    </row>
    <row r="111" spans="1:18" ht="18.649999999999999" customHeight="1" x14ac:dyDescent="0.25">
      <c r="A111" s="40" t="s">
        <v>28</v>
      </c>
      <c r="B111" s="45" t="s">
        <v>18</v>
      </c>
      <c r="C111" s="46" t="s">
        <v>252</v>
      </c>
      <c r="D111" s="49"/>
      <c r="E111" s="50">
        <v>257.36666666666667</v>
      </c>
      <c r="F111" s="72"/>
      <c r="G111" s="31"/>
      <c r="H111" s="31"/>
      <c r="I111" s="31"/>
      <c r="J111" s="82"/>
      <c r="K111" s="31"/>
      <c r="L111" s="31"/>
      <c r="M111" s="31">
        <v>3.11</v>
      </c>
      <c r="N111" s="31">
        <v>3.31</v>
      </c>
      <c r="O111" s="31"/>
      <c r="P111" s="31"/>
      <c r="Q111" s="135"/>
      <c r="R111" s="37"/>
    </row>
    <row r="112" spans="1:18" ht="18.649999999999999" customHeight="1" x14ac:dyDescent="0.25">
      <c r="A112" s="40" t="s">
        <v>26</v>
      </c>
      <c r="B112" s="45" t="s">
        <v>18</v>
      </c>
      <c r="C112" s="46" t="s">
        <v>252</v>
      </c>
      <c r="D112" s="49"/>
      <c r="E112" s="50">
        <v>211.96666666666667</v>
      </c>
      <c r="F112" s="70">
        <v>45464</v>
      </c>
      <c r="G112" s="31">
        <v>3.19</v>
      </c>
      <c r="H112" s="31"/>
      <c r="I112" s="31"/>
      <c r="J112" s="82"/>
      <c r="K112" s="31"/>
      <c r="L112" s="31"/>
      <c r="M112" s="31">
        <v>3.12</v>
      </c>
      <c r="N112" s="31">
        <v>3.26</v>
      </c>
      <c r="O112" s="31"/>
      <c r="P112" s="31"/>
      <c r="Q112" s="135"/>
      <c r="R112" s="37"/>
    </row>
    <row r="113" spans="1:43" ht="18.649999999999999" customHeight="1" x14ac:dyDescent="0.25">
      <c r="A113" s="42" t="s">
        <v>80</v>
      </c>
      <c r="B113" s="45" t="s">
        <v>51</v>
      </c>
      <c r="C113" s="46" t="s">
        <v>250</v>
      </c>
      <c r="D113" s="51"/>
      <c r="E113" s="50">
        <v>303.5</v>
      </c>
      <c r="F113" s="70"/>
      <c r="G113" s="31"/>
      <c r="H113" s="31"/>
      <c r="I113" s="31"/>
      <c r="J113" s="82"/>
      <c r="K113" s="31"/>
      <c r="L113" s="31"/>
      <c r="M113" s="31"/>
      <c r="N113" s="31"/>
      <c r="O113" s="120"/>
      <c r="P113" s="120"/>
      <c r="Q113" s="136"/>
      <c r="R113" s="37" t="s">
        <v>496</v>
      </c>
    </row>
    <row r="114" spans="1:43" ht="18.649999999999999" customHeight="1" x14ac:dyDescent="0.25">
      <c r="A114" s="42" t="s">
        <v>102</v>
      </c>
      <c r="B114" s="45" t="s">
        <v>18</v>
      </c>
      <c r="C114" s="46" t="s">
        <v>250</v>
      </c>
      <c r="D114" s="51"/>
      <c r="E114" s="50">
        <v>426.56666666666666</v>
      </c>
      <c r="F114" s="70">
        <v>45442</v>
      </c>
      <c r="G114" s="31">
        <v>3.2</v>
      </c>
      <c r="H114" s="31">
        <v>3.12</v>
      </c>
      <c r="I114" s="31">
        <v>3.14</v>
      </c>
      <c r="J114" s="82"/>
      <c r="K114" s="31"/>
      <c r="L114" s="31">
        <v>3.36</v>
      </c>
      <c r="M114" s="31">
        <v>3.46</v>
      </c>
      <c r="N114" s="31">
        <v>3.14</v>
      </c>
      <c r="O114" s="120"/>
      <c r="P114" s="120">
        <v>3.11</v>
      </c>
      <c r="Q114" s="136"/>
      <c r="R114" s="75" t="s">
        <v>272</v>
      </c>
    </row>
    <row r="115" spans="1:43" ht="18.649999999999999" customHeight="1" x14ac:dyDescent="0.25">
      <c r="A115" s="42" t="s">
        <v>481</v>
      </c>
      <c r="B115" s="45" t="s">
        <v>18</v>
      </c>
      <c r="C115" s="46" t="s">
        <v>250</v>
      </c>
      <c r="D115" s="2"/>
      <c r="E115" s="50">
        <v>250</v>
      </c>
      <c r="F115" s="70"/>
      <c r="G115" s="31"/>
      <c r="H115" s="31"/>
      <c r="I115" s="31"/>
      <c r="J115" s="82"/>
      <c r="K115" s="31"/>
      <c r="L115" s="31"/>
      <c r="M115" s="31">
        <v>3.2</v>
      </c>
      <c r="N115" s="31">
        <v>3.25</v>
      </c>
      <c r="O115" s="120">
        <v>3.5</v>
      </c>
      <c r="P115" s="120">
        <v>3.11</v>
      </c>
      <c r="Q115" s="136"/>
      <c r="R115" s="37" t="s">
        <v>499</v>
      </c>
    </row>
    <row r="116" spans="1:43" s="123" customFormat="1" ht="18" customHeight="1" x14ac:dyDescent="0.25">
      <c r="A116" s="42" t="s">
        <v>285</v>
      </c>
      <c r="B116" s="45" t="s">
        <v>18</v>
      </c>
      <c r="C116" s="46" t="s">
        <v>249</v>
      </c>
      <c r="D116" s="51"/>
      <c r="E116" s="50">
        <v>431.2</v>
      </c>
      <c r="F116" s="70">
        <v>45442</v>
      </c>
      <c r="G116" s="31">
        <v>3.08</v>
      </c>
      <c r="H116" s="31">
        <v>3.15</v>
      </c>
      <c r="I116" s="31">
        <v>3.82</v>
      </c>
      <c r="J116" s="82"/>
      <c r="K116" s="31"/>
      <c r="L116" s="31">
        <v>3.16</v>
      </c>
      <c r="M116" s="31">
        <v>3.16</v>
      </c>
      <c r="N116" s="31">
        <v>2.6</v>
      </c>
      <c r="O116" s="31"/>
      <c r="P116" s="31"/>
      <c r="Q116" s="135"/>
      <c r="R116" s="37" t="s">
        <v>274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</row>
    <row r="117" spans="1:43" ht="18.649999999999999" customHeight="1" x14ac:dyDescent="0.25">
      <c r="A117" s="42" t="s">
        <v>155</v>
      </c>
      <c r="B117" s="45" t="s">
        <v>18</v>
      </c>
      <c r="C117" s="46" t="s">
        <v>249</v>
      </c>
      <c r="D117" s="51"/>
      <c r="E117" s="50">
        <v>361.7</v>
      </c>
      <c r="F117" s="70">
        <v>45445</v>
      </c>
      <c r="G117" s="31">
        <v>3.38</v>
      </c>
      <c r="H117" s="31">
        <v>3.36</v>
      </c>
      <c r="I117" s="31">
        <v>3.42</v>
      </c>
      <c r="J117" s="82"/>
      <c r="K117" s="31"/>
      <c r="L117" s="31">
        <v>3.3</v>
      </c>
      <c r="M117" s="31">
        <v>3.16</v>
      </c>
      <c r="N117" s="31">
        <v>3.24</v>
      </c>
      <c r="O117" s="31">
        <v>2.98</v>
      </c>
      <c r="P117" s="31"/>
      <c r="Q117" s="135"/>
      <c r="R117" s="37"/>
    </row>
    <row r="118" spans="1:43" ht="18.649999999999999" customHeight="1" x14ac:dyDescent="0.25">
      <c r="A118" s="169" t="s">
        <v>32</v>
      </c>
      <c r="B118" s="45" t="s">
        <v>18</v>
      </c>
      <c r="C118" s="46" t="s">
        <v>252</v>
      </c>
      <c r="D118" s="49"/>
      <c r="E118" s="50">
        <v>279.10000000000002</v>
      </c>
      <c r="F118" s="72"/>
      <c r="G118" s="31"/>
      <c r="H118" s="31"/>
      <c r="I118" s="31"/>
      <c r="J118" s="82"/>
      <c r="K118" s="31"/>
      <c r="L118" s="31"/>
      <c r="M118" s="31">
        <v>3.18</v>
      </c>
      <c r="N118" s="31">
        <v>2.65</v>
      </c>
      <c r="O118" s="31">
        <v>3.01</v>
      </c>
      <c r="P118" s="31">
        <v>2.7</v>
      </c>
      <c r="Q118" s="135"/>
      <c r="R118" s="185" t="s">
        <v>460</v>
      </c>
    </row>
    <row r="119" spans="1:43" ht="18.649999999999999" customHeight="1" x14ac:dyDescent="0.25">
      <c r="A119" s="40" t="s">
        <v>27</v>
      </c>
      <c r="B119" s="45" t="s">
        <v>18</v>
      </c>
      <c r="C119" s="46" t="s">
        <v>252</v>
      </c>
      <c r="D119" s="49"/>
      <c r="E119" s="50">
        <v>173.7</v>
      </c>
      <c r="F119" s="70">
        <v>45464</v>
      </c>
      <c r="G119" s="31"/>
      <c r="H119" s="31"/>
      <c r="I119" s="31"/>
      <c r="J119" s="82"/>
      <c r="K119" s="31"/>
      <c r="L119" s="31"/>
      <c r="M119" s="31">
        <v>3.18</v>
      </c>
      <c r="N119" s="31">
        <v>3.15</v>
      </c>
      <c r="O119" s="31"/>
      <c r="P119" s="31"/>
      <c r="Q119" s="135"/>
      <c r="R119" s="37"/>
    </row>
    <row r="120" spans="1:43" ht="18.649999999999999" customHeight="1" x14ac:dyDescent="0.25">
      <c r="A120" s="42" t="s">
        <v>90</v>
      </c>
      <c r="B120" s="45" t="s">
        <v>18</v>
      </c>
      <c r="C120" s="46" t="s">
        <v>250</v>
      </c>
      <c r="D120" s="2"/>
      <c r="E120" s="50">
        <v>0</v>
      </c>
      <c r="F120" s="70"/>
      <c r="G120" s="31"/>
      <c r="H120" s="31"/>
      <c r="I120" s="31"/>
      <c r="J120" s="82"/>
      <c r="K120" s="31"/>
      <c r="L120" s="31"/>
      <c r="M120" s="31"/>
      <c r="N120" s="31"/>
      <c r="O120" s="31"/>
      <c r="P120" s="31">
        <v>3.13</v>
      </c>
      <c r="Q120" s="135"/>
      <c r="R120" s="37"/>
    </row>
    <row r="121" spans="1:43" ht="18.649999999999999" customHeight="1" x14ac:dyDescent="0.25">
      <c r="A121" s="169" t="s">
        <v>11</v>
      </c>
      <c r="B121" s="45"/>
      <c r="C121" s="46" t="s">
        <v>252</v>
      </c>
      <c r="D121" s="49"/>
      <c r="E121" s="50">
        <v>618.36666666666667</v>
      </c>
      <c r="F121" s="70">
        <v>45435</v>
      </c>
      <c r="G121" s="31">
        <v>2.71</v>
      </c>
      <c r="H121" s="31">
        <v>2.67</v>
      </c>
      <c r="I121" s="31">
        <v>2.62</v>
      </c>
      <c r="J121" s="82"/>
      <c r="K121" s="31"/>
      <c r="L121" s="31">
        <v>3.64</v>
      </c>
      <c r="M121" s="31">
        <v>3.21</v>
      </c>
      <c r="N121" s="31">
        <v>3.61</v>
      </c>
      <c r="O121" s="31">
        <v>3.73</v>
      </c>
      <c r="P121" s="31"/>
      <c r="Q121" s="135"/>
      <c r="R121" s="144" t="s">
        <v>270</v>
      </c>
    </row>
    <row r="122" spans="1:43" ht="18.649999999999999" customHeight="1" x14ac:dyDescent="0.25">
      <c r="A122" s="40" t="s">
        <v>10</v>
      </c>
      <c r="B122" s="45"/>
      <c r="C122" s="46" t="s">
        <v>252</v>
      </c>
      <c r="D122" s="49"/>
      <c r="E122" s="50">
        <v>1284.9333333333334</v>
      </c>
      <c r="F122" s="70">
        <v>45432</v>
      </c>
      <c r="G122" s="31">
        <v>3.42</v>
      </c>
      <c r="H122" s="31">
        <v>3.42</v>
      </c>
      <c r="I122" s="31">
        <v>3.27</v>
      </c>
      <c r="J122" s="82"/>
      <c r="K122" s="31"/>
      <c r="L122" s="31"/>
      <c r="M122" s="31">
        <v>3.23</v>
      </c>
      <c r="N122" s="31">
        <v>3.47</v>
      </c>
      <c r="O122" s="31"/>
      <c r="P122" s="31"/>
      <c r="Q122" s="135"/>
      <c r="R122" s="37"/>
    </row>
    <row r="123" spans="1:43" ht="18.649999999999999" customHeight="1" x14ac:dyDescent="0.25">
      <c r="A123" s="40" t="s">
        <v>23</v>
      </c>
      <c r="B123" s="45" t="s">
        <v>18</v>
      </c>
      <c r="C123" s="46" t="s">
        <v>252</v>
      </c>
      <c r="D123" s="49"/>
      <c r="E123" s="50">
        <v>238.03333333333333</v>
      </c>
      <c r="F123" s="70">
        <v>45464</v>
      </c>
      <c r="G123" s="31">
        <v>3.04</v>
      </c>
      <c r="H123" s="31"/>
      <c r="I123" s="31"/>
      <c r="J123" s="82"/>
      <c r="K123" s="31"/>
      <c r="L123" s="31"/>
      <c r="M123" s="31">
        <v>3.23</v>
      </c>
      <c r="N123" s="31">
        <v>3.25</v>
      </c>
      <c r="O123" s="31"/>
      <c r="P123" s="31"/>
      <c r="Q123" s="135"/>
      <c r="R123" s="37"/>
    </row>
    <row r="124" spans="1:43" ht="18.649999999999999" customHeight="1" x14ac:dyDescent="0.25">
      <c r="A124" s="42" t="s">
        <v>503</v>
      </c>
      <c r="B124" s="45" t="s">
        <v>18</v>
      </c>
      <c r="C124" s="46" t="s">
        <v>250</v>
      </c>
      <c r="D124" s="2"/>
      <c r="E124" s="50">
        <v>200</v>
      </c>
      <c r="F124" s="70"/>
      <c r="G124" s="31"/>
      <c r="H124" s="31"/>
      <c r="I124" s="31"/>
      <c r="J124" s="82"/>
      <c r="K124" s="31"/>
      <c r="L124" s="31"/>
      <c r="M124" s="31">
        <v>3.35</v>
      </c>
      <c r="N124" s="31">
        <v>3.49</v>
      </c>
      <c r="O124" s="120">
        <v>3.2</v>
      </c>
      <c r="P124" s="120">
        <v>3.15</v>
      </c>
      <c r="Q124" s="136"/>
      <c r="R124" s="37" t="s">
        <v>501</v>
      </c>
    </row>
    <row r="125" spans="1:43" ht="18.649999999999999" customHeight="1" x14ac:dyDescent="0.25">
      <c r="A125" s="40" t="s">
        <v>33</v>
      </c>
      <c r="B125" s="45" t="s">
        <v>18</v>
      </c>
      <c r="C125" s="46" t="s">
        <v>252</v>
      </c>
      <c r="D125" s="49"/>
      <c r="E125" s="50">
        <v>1141.5999999999999</v>
      </c>
      <c r="F125" s="70">
        <v>45432</v>
      </c>
      <c r="G125" s="31">
        <v>3.26</v>
      </c>
      <c r="H125" s="31">
        <v>3.53</v>
      </c>
      <c r="I125" s="31">
        <v>3.26</v>
      </c>
      <c r="J125" s="82"/>
      <c r="K125" s="31"/>
      <c r="L125" s="31"/>
      <c r="M125" s="31">
        <v>3.24</v>
      </c>
      <c r="N125" s="31">
        <v>3.2</v>
      </c>
      <c r="O125" s="31"/>
      <c r="P125" s="31"/>
      <c r="Q125" s="135"/>
      <c r="R125" s="37" t="s">
        <v>461</v>
      </c>
    </row>
    <row r="126" spans="1:43" ht="18.649999999999999" customHeight="1" x14ac:dyDescent="0.25">
      <c r="A126" s="173" t="s">
        <v>13</v>
      </c>
      <c r="B126" s="45"/>
      <c r="C126" s="46" t="s">
        <v>252</v>
      </c>
      <c r="D126" s="49"/>
      <c r="E126" s="50">
        <v>2075.8666666666668</v>
      </c>
      <c r="F126" s="70">
        <v>45432</v>
      </c>
      <c r="G126" s="31">
        <v>3.53</v>
      </c>
      <c r="H126" s="31">
        <v>3.43</v>
      </c>
      <c r="I126" s="31">
        <v>3.49</v>
      </c>
      <c r="J126" s="82"/>
      <c r="K126" s="31"/>
      <c r="L126" s="31">
        <v>3.31</v>
      </c>
      <c r="M126" s="31">
        <v>3.25</v>
      </c>
      <c r="N126" s="31"/>
      <c r="O126" s="31">
        <v>2.98</v>
      </c>
      <c r="P126" s="31"/>
      <c r="Q126" s="135"/>
      <c r="R126" s="37"/>
    </row>
    <row r="127" spans="1:43" ht="18.649999999999999" customHeight="1" x14ac:dyDescent="0.25">
      <c r="A127" s="40" t="s">
        <v>30</v>
      </c>
      <c r="B127" s="45" t="s">
        <v>18</v>
      </c>
      <c r="C127" s="46" t="s">
        <v>252</v>
      </c>
      <c r="D127" s="49"/>
      <c r="E127" s="50">
        <v>157.06666666666666</v>
      </c>
      <c r="F127" s="70">
        <v>45464</v>
      </c>
      <c r="G127" s="31">
        <v>2.85</v>
      </c>
      <c r="H127" s="31"/>
      <c r="I127" s="31"/>
      <c r="J127" s="82"/>
      <c r="K127" s="31"/>
      <c r="L127" s="31"/>
      <c r="M127" s="31">
        <v>3.26</v>
      </c>
      <c r="N127" s="31">
        <v>3.21</v>
      </c>
      <c r="O127" s="31"/>
      <c r="P127" s="31"/>
      <c r="Q127" s="135"/>
      <c r="R127" s="37"/>
    </row>
    <row r="128" spans="1:43" ht="18.649999999999999" customHeight="1" x14ac:dyDescent="0.25">
      <c r="A128" s="40" t="s">
        <v>35</v>
      </c>
      <c r="B128" s="45" t="s">
        <v>18</v>
      </c>
      <c r="C128" s="46" t="s">
        <v>252</v>
      </c>
      <c r="D128" s="49"/>
      <c r="E128" s="50">
        <v>363.3</v>
      </c>
      <c r="F128" s="70">
        <v>45445</v>
      </c>
      <c r="G128" s="31">
        <v>3.34</v>
      </c>
      <c r="H128" s="31">
        <v>3.53</v>
      </c>
      <c r="I128" s="31">
        <v>3.38</v>
      </c>
      <c r="J128" s="82"/>
      <c r="K128" s="31"/>
      <c r="L128" s="31">
        <v>3.64</v>
      </c>
      <c r="M128" s="31">
        <v>3.26</v>
      </c>
      <c r="N128" s="31">
        <v>3.24</v>
      </c>
      <c r="O128" s="31"/>
      <c r="P128" s="31"/>
      <c r="Q128" s="135"/>
      <c r="R128" s="37"/>
    </row>
    <row r="129" spans="1:18" ht="18.649999999999999" customHeight="1" x14ac:dyDescent="0.25">
      <c r="A129" s="40" t="s">
        <v>463</v>
      </c>
      <c r="B129" s="45" t="s">
        <v>18</v>
      </c>
      <c r="C129" s="46" t="s">
        <v>252</v>
      </c>
      <c r="D129" s="47"/>
      <c r="E129" s="48"/>
      <c r="F129" s="70">
        <v>45470</v>
      </c>
      <c r="G129" s="81"/>
      <c r="H129" s="81"/>
      <c r="I129" s="81"/>
      <c r="J129" s="133"/>
      <c r="K129" s="81"/>
      <c r="L129" s="81"/>
      <c r="M129" s="135">
        <v>3.26</v>
      </c>
      <c r="N129" s="31"/>
      <c r="O129" s="31"/>
      <c r="P129" s="31"/>
      <c r="Q129" s="135"/>
      <c r="R129" s="137"/>
    </row>
    <row r="130" spans="1:18" ht="18.649999999999999" customHeight="1" x14ac:dyDescent="0.25">
      <c r="A130" s="42" t="s">
        <v>104</v>
      </c>
      <c r="B130" s="45" t="s">
        <v>18</v>
      </c>
      <c r="C130" s="46" t="s">
        <v>250</v>
      </c>
      <c r="D130" s="51"/>
      <c r="E130" s="50">
        <v>183.2</v>
      </c>
      <c r="F130" s="70">
        <v>45467</v>
      </c>
      <c r="G130" s="31">
        <v>3.34</v>
      </c>
      <c r="H130" s="31"/>
      <c r="I130" s="31"/>
      <c r="J130" s="82"/>
      <c r="K130" s="31"/>
      <c r="L130" s="31"/>
      <c r="M130" s="31">
        <v>3.34</v>
      </c>
      <c r="N130" s="31">
        <v>3.47</v>
      </c>
      <c r="O130" s="120">
        <v>3.13</v>
      </c>
      <c r="P130" s="120">
        <v>3.21</v>
      </c>
      <c r="Q130" s="136"/>
      <c r="R130" s="37" t="s">
        <v>350</v>
      </c>
    </row>
    <row r="131" spans="1:18" ht="18.649999999999999" customHeight="1" x14ac:dyDescent="0.25">
      <c r="A131" s="42" t="s">
        <v>471</v>
      </c>
      <c r="B131" s="45" t="s">
        <v>18</v>
      </c>
      <c r="C131" s="46" t="s">
        <v>250</v>
      </c>
      <c r="D131" s="2"/>
      <c r="E131" s="50">
        <v>70</v>
      </c>
      <c r="F131" s="70"/>
      <c r="G131" s="31"/>
      <c r="H131" s="31"/>
      <c r="I131" s="31"/>
      <c r="J131" s="82"/>
      <c r="K131" s="31"/>
      <c r="L131" s="31"/>
      <c r="M131" s="31">
        <v>2.88</v>
      </c>
      <c r="N131" s="31">
        <v>3.28</v>
      </c>
      <c r="O131" s="120">
        <v>3.82</v>
      </c>
      <c r="P131" s="120">
        <v>3.21</v>
      </c>
      <c r="Q131" s="136"/>
      <c r="R131" s="37" t="s">
        <v>491</v>
      </c>
    </row>
    <row r="132" spans="1:18" ht="18.649999999999999" customHeight="1" x14ac:dyDescent="0.25">
      <c r="A132" s="40" t="s">
        <v>9</v>
      </c>
      <c r="B132" s="45"/>
      <c r="C132" s="46" t="s">
        <v>252</v>
      </c>
      <c r="D132" s="49"/>
      <c r="E132" s="50">
        <v>809.6</v>
      </c>
      <c r="F132" s="70">
        <v>45432</v>
      </c>
      <c r="G132" s="31">
        <v>3.41</v>
      </c>
      <c r="H132" s="31">
        <v>3.54</v>
      </c>
      <c r="I132" s="31">
        <v>3.44</v>
      </c>
      <c r="J132" s="82"/>
      <c r="K132" s="31"/>
      <c r="L132" s="31">
        <v>2.9</v>
      </c>
      <c r="M132" s="31">
        <v>3.31</v>
      </c>
      <c r="N132" s="31">
        <v>3.27</v>
      </c>
      <c r="O132" s="31"/>
      <c r="P132" s="31"/>
      <c r="Q132" s="135"/>
      <c r="R132" s="37"/>
    </row>
    <row r="133" spans="1:18" ht="16.5" customHeight="1" x14ac:dyDescent="0.25">
      <c r="A133" s="42" t="s">
        <v>106</v>
      </c>
      <c r="B133" s="45" t="s">
        <v>18</v>
      </c>
      <c r="C133" s="46" t="s">
        <v>250</v>
      </c>
      <c r="D133" s="51"/>
      <c r="E133" s="50">
        <v>281.60000000000002</v>
      </c>
      <c r="F133" s="70">
        <v>45464</v>
      </c>
      <c r="G133" s="31">
        <v>3.32</v>
      </c>
      <c r="H133" s="31">
        <v>3.36</v>
      </c>
      <c r="I133" s="31"/>
      <c r="J133" s="82"/>
      <c r="K133" s="31"/>
      <c r="L133" s="31"/>
      <c r="M133" s="31">
        <v>3.35</v>
      </c>
      <c r="N133" s="31">
        <v>3.2</v>
      </c>
      <c r="O133" s="120">
        <v>3.21</v>
      </c>
      <c r="P133" s="120">
        <v>3.23</v>
      </c>
      <c r="Q133" s="136"/>
      <c r="R133" s="37"/>
    </row>
    <row r="134" spans="1:18" ht="18.649999999999999" customHeight="1" x14ac:dyDescent="0.25">
      <c r="A134" s="42" t="s">
        <v>124</v>
      </c>
      <c r="B134" s="45" t="s">
        <v>18</v>
      </c>
      <c r="C134" s="46" t="s">
        <v>250</v>
      </c>
      <c r="D134" s="51"/>
      <c r="E134" s="50">
        <v>432.33333333333331</v>
      </c>
      <c r="F134" s="70">
        <v>45442</v>
      </c>
      <c r="G134" s="31">
        <v>3.51</v>
      </c>
      <c r="H134" s="31">
        <v>3.32</v>
      </c>
      <c r="I134" s="31">
        <v>3.72</v>
      </c>
      <c r="J134" s="82"/>
      <c r="K134" s="31"/>
      <c r="L134" s="31"/>
      <c r="M134" s="31">
        <v>3.44</v>
      </c>
      <c r="N134" s="31">
        <v>3.81</v>
      </c>
      <c r="O134" s="120">
        <v>3.16</v>
      </c>
      <c r="P134" s="120">
        <v>3.27</v>
      </c>
      <c r="Q134" s="136"/>
      <c r="R134" s="37" t="s">
        <v>505</v>
      </c>
    </row>
    <row r="135" spans="1:18" ht="18.649999999999999" customHeight="1" x14ac:dyDescent="0.25">
      <c r="A135" s="42" t="s">
        <v>626</v>
      </c>
      <c r="B135" s="45" t="s">
        <v>18</v>
      </c>
      <c r="C135" s="46" t="s">
        <v>250</v>
      </c>
      <c r="D135" s="2"/>
      <c r="E135" s="50">
        <v>0</v>
      </c>
      <c r="F135" s="70"/>
      <c r="G135" s="31"/>
      <c r="H135" s="31"/>
      <c r="I135" s="31"/>
      <c r="J135" s="82"/>
      <c r="K135" s="31"/>
      <c r="L135" s="31"/>
      <c r="M135" s="31"/>
      <c r="N135" s="31"/>
      <c r="O135" s="31"/>
      <c r="P135" s="31">
        <v>3.27</v>
      </c>
      <c r="Q135" s="135"/>
      <c r="R135" s="37"/>
    </row>
    <row r="136" spans="1:18" ht="18.649999999999999" customHeight="1" x14ac:dyDescent="0.25">
      <c r="A136" s="42" t="s">
        <v>117</v>
      </c>
      <c r="B136" s="45" t="s">
        <v>18</v>
      </c>
      <c r="C136" s="46" t="s">
        <v>250</v>
      </c>
      <c r="D136" s="51"/>
      <c r="E136" s="50">
        <v>187.3</v>
      </c>
      <c r="F136" s="70">
        <v>45463</v>
      </c>
      <c r="G136" s="31">
        <v>3.92</v>
      </c>
      <c r="H136" s="31">
        <v>3.83</v>
      </c>
      <c r="I136" s="31">
        <v>3.27</v>
      </c>
      <c r="J136" s="82"/>
      <c r="K136" s="31"/>
      <c r="L136" s="31"/>
      <c r="M136" s="31">
        <v>3.27</v>
      </c>
      <c r="N136" s="31">
        <v>3.26</v>
      </c>
      <c r="O136" s="120">
        <v>3.51</v>
      </c>
      <c r="P136" s="120">
        <v>3.3</v>
      </c>
      <c r="Q136" s="136"/>
      <c r="R136" s="37"/>
    </row>
    <row r="137" spans="1:18" ht="18.649999999999999" customHeight="1" x14ac:dyDescent="0.25">
      <c r="A137" s="42" t="s">
        <v>89</v>
      </c>
      <c r="B137" s="45" t="s">
        <v>18</v>
      </c>
      <c r="C137" s="46" t="s">
        <v>250</v>
      </c>
      <c r="D137" s="2"/>
      <c r="E137" s="50">
        <v>0</v>
      </c>
      <c r="F137" s="70"/>
      <c r="G137" s="31"/>
      <c r="H137" s="31"/>
      <c r="I137" s="31"/>
      <c r="J137" s="82"/>
      <c r="K137" s="31"/>
      <c r="L137" s="31"/>
      <c r="M137" s="31"/>
      <c r="N137" s="31"/>
      <c r="O137" s="31"/>
      <c r="P137" s="31">
        <v>3.35</v>
      </c>
      <c r="Q137" s="135"/>
      <c r="R137" s="37"/>
    </row>
    <row r="138" spans="1:18" ht="18.649999999999999" customHeight="1" x14ac:dyDescent="0.25">
      <c r="A138" s="42" t="s">
        <v>622</v>
      </c>
      <c r="B138" s="45" t="s">
        <v>18</v>
      </c>
      <c r="C138" s="46" t="s">
        <v>250</v>
      </c>
      <c r="D138" s="2"/>
      <c r="E138" s="50">
        <v>0</v>
      </c>
      <c r="F138" s="70"/>
      <c r="G138" s="31"/>
      <c r="H138" s="31"/>
      <c r="I138" s="31"/>
      <c r="J138" s="82"/>
      <c r="K138" s="31"/>
      <c r="L138" s="31"/>
      <c r="M138" s="31"/>
      <c r="N138" s="31"/>
      <c r="O138" s="120"/>
      <c r="P138" s="120">
        <v>3.36</v>
      </c>
      <c r="Q138" s="136"/>
      <c r="R138" s="37"/>
    </row>
    <row r="139" spans="1:18" ht="18.649999999999999" customHeight="1" x14ac:dyDescent="0.25">
      <c r="A139" s="40" t="s">
        <v>17</v>
      </c>
      <c r="B139" s="45" t="s">
        <v>18</v>
      </c>
      <c r="C139" s="46" t="s">
        <v>252</v>
      </c>
      <c r="D139" s="49"/>
      <c r="E139" s="50">
        <v>566.73333333333335</v>
      </c>
      <c r="F139" s="70">
        <v>45438</v>
      </c>
      <c r="G139" s="31">
        <v>3.58</v>
      </c>
      <c r="H139" s="31">
        <v>3.43</v>
      </c>
      <c r="I139" s="31">
        <v>3.43</v>
      </c>
      <c r="J139" s="82"/>
      <c r="K139" s="31"/>
      <c r="L139" s="31">
        <v>3.62</v>
      </c>
      <c r="M139" s="31">
        <v>3.35</v>
      </c>
      <c r="N139" s="31"/>
      <c r="O139" s="31"/>
      <c r="P139" s="31"/>
      <c r="Q139" s="135"/>
      <c r="R139" s="37"/>
    </row>
    <row r="140" spans="1:18" ht="18.649999999999999" customHeight="1" x14ac:dyDescent="0.25">
      <c r="A140" s="40" t="s">
        <v>25</v>
      </c>
      <c r="B140" s="45" t="s">
        <v>18</v>
      </c>
      <c r="C140" s="46" t="s">
        <v>252</v>
      </c>
      <c r="D140" s="49"/>
      <c r="E140" s="50">
        <v>186.7</v>
      </c>
      <c r="F140" s="70">
        <v>45464</v>
      </c>
      <c r="G140" s="31">
        <v>3.13</v>
      </c>
      <c r="H140" s="31"/>
      <c r="I140" s="31"/>
      <c r="J140" s="82"/>
      <c r="K140" s="31"/>
      <c r="L140" s="31"/>
      <c r="M140" s="31">
        <v>3.35</v>
      </c>
      <c r="N140" s="31"/>
      <c r="O140" s="31"/>
      <c r="P140" s="31"/>
      <c r="Q140" s="135"/>
      <c r="R140" s="37"/>
    </row>
    <row r="141" spans="1:18" ht="18.649999999999999" customHeight="1" x14ac:dyDescent="0.25">
      <c r="A141" s="40" t="s">
        <v>22</v>
      </c>
      <c r="B141" s="45" t="s">
        <v>18</v>
      </c>
      <c r="C141" s="46" t="s">
        <v>252</v>
      </c>
      <c r="D141" s="49"/>
      <c r="E141" s="50">
        <v>82.833333333333329</v>
      </c>
      <c r="F141" s="70">
        <v>45464</v>
      </c>
      <c r="G141" s="31">
        <v>2.12</v>
      </c>
      <c r="H141" s="31"/>
      <c r="I141" s="31"/>
      <c r="J141" s="82"/>
      <c r="K141" s="31"/>
      <c r="L141" s="31"/>
      <c r="M141" s="31">
        <v>3.35</v>
      </c>
      <c r="N141" s="31"/>
      <c r="O141" s="31"/>
      <c r="P141" s="31"/>
      <c r="Q141" s="135"/>
      <c r="R141" s="37"/>
    </row>
    <row r="142" spans="1:18" ht="18.649999999999999" customHeight="1" x14ac:dyDescent="0.25">
      <c r="A142" s="42" t="s">
        <v>85</v>
      </c>
      <c r="B142" s="45" t="s">
        <v>51</v>
      </c>
      <c r="C142" s="46" t="s">
        <v>250</v>
      </c>
      <c r="D142" s="51"/>
      <c r="E142" s="50">
        <v>211.43333333333334</v>
      </c>
      <c r="F142" s="70"/>
      <c r="G142" s="31"/>
      <c r="H142" s="31"/>
      <c r="I142" s="31"/>
      <c r="J142" s="82"/>
      <c r="K142" s="31"/>
      <c r="L142" s="31"/>
      <c r="M142" s="31"/>
      <c r="N142" s="31"/>
      <c r="O142" s="120"/>
      <c r="P142" s="120"/>
      <c r="Q142" s="136"/>
      <c r="R142" s="37" t="s">
        <v>497</v>
      </c>
    </row>
    <row r="143" spans="1:18" ht="18.649999999999999" customHeight="1" x14ac:dyDescent="0.25">
      <c r="A143" s="40" t="s">
        <v>8</v>
      </c>
      <c r="B143" s="45"/>
      <c r="C143" s="46" t="s">
        <v>252</v>
      </c>
      <c r="D143" s="49"/>
      <c r="E143" s="50">
        <v>1959.7666666666667</v>
      </c>
      <c r="F143" s="70">
        <v>45432</v>
      </c>
      <c r="G143" s="31">
        <v>3.29</v>
      </c>
      <c r="H143" s="31">
        <v>3.46</v>
      </c>
      <c r="I143" s="31">
        <v>3.39</v>
      </c>
      <c r="J143" s="82"/>
      <c r="K143" s="31"/>
      <c r="L143" s="31"/>
      <c r="M143" s="31">
        <v>3.4</v>
      </c>
      <c r="N143" s="31"/>
      <c r="O143" s="31"/>
      <c r="P143" s="31"/>
      <c r="Q143" s="135"/>
      <c r="R143" s="37" t="s">
        <v>464</v>
      </c>
    </row>
    <row r="144" spans="1:18" ht="18.649999999999999" customHeight="1" x14ac:dyDescent="0.25">
      <c r="A144" s="40" t="s">
        <v>31</v>
      </c>
      <c r="B144" s="45" t="s">
        <v>18</v>
      </c>
      <c r="C144" s="46" t="s">
        <v>252</v>
      </c>
      <c r="D144" s="49"/>
      <c r="E144" s="50">
        <v>603.76666666666665</v>
      </c>
      <c r="F144" s="70">
        <v>45438</v>
      </c>
      <c r="G144" s="31">
        <v>3.6</v>
      </c>
      <c r="H144" s="31">
        <v>3.52</v>
      </c>
      <c r="I144" s="31">
        <v>3.61</v>
      </c>
      <c r="J144" s="82"/>
      <c r="K144" s="31"/>
      <c r="L144" s="31"/>
      <c r="M144" s="31">
        <v>3.42</v>
      </c>
      <c r="N144" s="31"/>
      <c r="O144" s="31"/>
      <c r="P144" s="31"/>
      <c r="Q144" s="135"/>
      <c r="R144" s="37"/>
    </row>
    <row r="145" spans="1:18" ht="18.649999999999999" customHeight="1" x14ac:dyDescent="0.25">
      <c r="A145" s="42" t="s">
        <v>93</v>
      </c>
      <c r="B145" s="45" t="s">
        <v>51</v>
      </c>
      <c r="C145" s="46" t="s">
        <v>250</v>
      </c>
      <c r="D145" s="51"/>
      <c r="E145" s="50">
        <v>208.33333333333334</v>
      </c>
      <c r="F145" s="70"/>
      <c r="G145" s="31"/>
      <c r="H145" s="31"/>
      <c r="I145" s="31"/>
      <c r="J145" s="82"/>
      <c r="K145" s="31"/>
      <c r="L145" s="31"/>
      <c r="M145" s="31">
        <v>3.33</v>
      </c>
      <c r="N145" s="31"/>
      <c r="O145" s="120"/>
      <c r="P145" s="120"/>
      <c r="Q145" s="136"/>
      <c r="R145" s="37" t="s">
        <v>517</v>
      </c>
    </row>
    <row r="146" spans="1:18" ht="18.649999999999999" customHeight="1" x14ac:dyDescent="0.25">
      <c r="A146" s="42" t="s">
        <v>126</v>
      </c>
      <c r="B146" s="45" t="s">
        <v>51</v>
      </c>
      <c r="C146" s="46" t="s">
        <v>250</v>
      </c>
      <c r="D146" s="51"/>
      <c r="E146" s="50">
        <v>205.36666666666667</v>
      </c>
      <c r="F146" s="70">
        <v>45463</v>
      </c>
      <c r="G146" s="31">
        <v>2.77</v>
      </c>
      <c r="H146" s="31"/>
      <c r="I146" s="31"/>
      <c r="J146" s="82"/>
      <c r="K146" s="31"/>
      <c r="L146" s="31"/>
      <c r="M146" s="31"/>
      <c r="N146" s="31"/>
      <c r="O146" s="120">
        <v>3.17</v>
      </c>
      <c r="P146" s="120"/>
      <c r="Q146" s="136"/>
      <c r="R146" s="37"/>
    </row>
    <row r="147" spans="1:18" ht="18.649999999999999" customHeight="1" x14ac:dyDescent="0.25">
      <c r="A147" s="40" t="s">
        <v>21</v>
      </c>
      <c r="B147" s="45" t="s">
        <v>18</v>
      </c>
      <c r="C147" s="46" t="s">
        <v>252</v>
      </c>
      <c r="D147" s="49"/>
      <c r="E147" s="50">
        <v>291.73333333333335</v>
      </c>
      <c r="F147" s="70">
        <v>45464</v>
      </c>
      <c r="G147" s="31">
        <v>3.28</v>
      </c>
      <c r="H147" s="31">
        <v>2.86</v>
      </c>
      <c r="I147" s="31"/>
      <c r="J147" s="82"/>
      <c r="K147" s="31"/>
      <c r="L147" s="31"/>
      <c r="M147" s="31">
        <v>3.43</v>
      </c>
      <c r="N147" s="31"/>
      <c r="O147" s="31"/>
      <c r="P147" s="31"/>
      <c r="Q147" s="135"/>
      <c r="R147" s="38" t="s">
        <v>271</v>
      </c>
    </row>
    <row r="148" spans="1:18" ht="18.649999999999999" customHeight="1" x14ac:dyDescent="0.25">
      <c r="A148" s="42" t="s">
        <v>84</v>
      </c>
      <c r="B148" s="45" t="s">
        <v>18</v>
      </c>
      <c r="C148" s="46" t="s">
        <v>250</v>
      </c>
      <c r="D148" s="2"/>
      <c r="E148" s="50">
        <v>0</v>
      </c>
      <c r="F148" s="70"/>
      <c r="G148" s="31"/>
      <c r="H148" s="31"/>
      <c r="I148" s="31"/>
      <c r="J148" s="82"/>
      <c r="K148" s="31"/>
      <c r="L148" s="31"/>
      <c r="M148" s="31"/>
      <c r="N148" s="31"/>
      <c r="O148" s="31"/>
      <c r="P148" s="31">
        <v>3.37</v>
      </c>
      <c r="Q148" s="135"/>
      <c r="R148" s="37"/>
    </row>
    <row r="149" spans="1:18" ht="18.649999999999999" customHeight="1" x14ac:dyDescent="0.25">
      <c r="A149" s="40" t="s">
        <v>465</v>
      </c>
      <c r="B149" s="45" t="s">
        <v>18</v>
      </c>
      <c r="C149" s="46" t="s">
        <v>252</v>
      </c>
      <c r="D149" s="47"/>
      <c r="E149" s="48"/>
      <c r="F149" s="70">
        <v>45470</v>
      </c>
      <c r="G149" s="81"/>
      <c r="H149" s="81"/>
      <c r="I149" s="176"/>
      <c r="J149" s="133"/>
      <c r="K149" s="81"/>
      <c r="L149" s="81"/>
      <c r="M149" s="135">
        <v>3.45</v>
      </c>
      <c r="N149" s="31"/>
      <c r="O149" s="31"/>
      <c r="P149" s="31"/>
      <c r="Q149" s="135"/>
      <c r="R149" s="137"/>
    </row>
    <row r="150" spans="1:18" ht="18" customHeight="1" x14ac:dyDescent="0.25">
      <c r="A150" s="42" t="s">
        <v>624</v>
      </c>
      <c r="B150" s="45" t="s">
        <v>18</v>
      </c>
      <c r="C150" s="46" t="s">
        <v>250</v>
      </c>
      <c r="D150" s="2"/>
      <c r="E150" s="50">
        <v>0</v>
      </c>
      <c r="F150" s="70"/>
      <c r="G150" s="31"/>
      <c r="H150" s="31"/>
      <c r="I150" s="31"/>
      <c r="J150" s="82"/>
      <c r="K150" s="31"/>
      <c r="L150" s="31"/>
      <c r="M150" s="31"/>
      <c r="N150" s="31"/>
      <c r="O150" s="31"/>
      <c r="P150" s="31">
        <v>3.43</v>
      </c>
      <c r="Q150" s="135"/>
      <c r="R150" s="37"/>
    </row>
    <row r="151" spans="1:18" ht="18.649999999999999" customHeight="1" x14ac:dyDescent="0.25">
      <c r="A151" s="40" t="s">
        <v>19</v>
      </c>
      <c r="B151" s="45" t="s">
        <v>18</v>
      </c>
      <c r="C151" s="46" t="s">
        <v>252</v>
      </c>
      <c r="D151" s="49"/>
      <c r="E151" s="50">
        <v>184.63333333333333</v>
      </c>
      <c r="F151" s="70">
        <v>45464</v>
      </c>
      <c r="G151" s="31">
        <v>3.46</v>
      </c>
      <c r="H151" s="31"/>
      <c r="I151" s="31"/>
      <c r="J151" s="82"/>
      <c r="K151" s="31"/>
      <c r="L151" s="31"/>
      <c r="M151" s="31">
        <v>3.47</v>
      </c>
      <c r="N151" s="31"/>
      <c r="O151" s="31"/>
      <c r="P151" s="31"/>
      <c r="Q151" s="135"/>
      <c r="R151" s="37"/>
    </row>
    <row r="152" spans="1:18" ht="18.649999999999999" customHeight="1" x14ac:dyDescent="0.25">
      <c r="A152" s="42" t="s">
        <v>623</v>
      </c>
      <c r="B152" s="45" t="s">
        <v>18</v>
      </c>
      <c r="C152" s="46" t="s">
        <v>250</v>
      </c>
      <c r="D152" s="2"/>
      <c r="E152" s="50">
        <v>0</v>
      </c>
      <c r="F152" s="70"/>
      <c r="G152" s="31"/>
      <c r="H152" s="31"/>
      <c r="I152" s="31"/>
      <c r="J152" s="82"/>
      <c r="K152" s="31"/>
      <c r="L152" s="31"/>
      <c r="M152" s="31"/>
      <c r="N152" s="31"/>
      <c r="O152" s="31"/>
      <c r="P152" s="31">
        <v>3.52</v>
      </c>
      <c r="Q152" s="135"/>
      <c r="R152" s="37"/>
    </row>
    <row r="153" spans="1:18" ht="18.649999999999999" customHeight="1" x14ac:dyDescent="0.25">
      <c r="A153" s="42" t="s">
        <v>625</v>
      </c>
      <c r="B153" s="45" t="s">
        <v>18</v>
      </c>
      <c r="C153" s="46" t="s">
        <v>250</v>
      </c>
      <c r="D153" s="2"/>
      <c r="E153" s="50">
        <v>0</v>
      </c>
      <c r="F153" s="70"/>
      <c r="G153" s="31"/>
      <c r="H153" s="31"/>
      <c r="I153" s="31"/>
      <c r="J153" s="82"/>
      <c r="K153" s="31"/>
      <c r="L153" s="31"/>
      <c r="M153" s="31"/>
      <c r="N153" s="31"/>
      <c r="O153" s="31"/>
      <c r="P153" s="31">
        <v>3.64</v>
      </c>
      <c r="Q153" s="135"/>
      <c r="R153" s="37"/>
    </row>
    <row r="154" spans="1:18" ht="18.649999999999999" customHeight="1" x14ac:dyDescent="0.25">
      <c r="A154" s="42" t="s">
        <v>516</v>
      </c>
      <c r="B154" s="45" t="s">
        <v>18</v>
      </c>
      <c r="C154" s="46" t="s">
        <v>250</v>
      </c>
      <c r="D154" s="2"/>
      <c r="E154" s="50">
        <v>0</v>
      </c>
      <c r="F154" s="70"/>
      <c r="G154" s="31"/>
      <c r="H154" s="31"/>
      <c r="I154" s="31"/>
      <c r="J154" s="82"/>
      <c r="K154" s="31"/>
      <c r="L154" s="31"/>
      <c r="M154" s="31"/>
      <c r="N154" s="31"/>
      <c r="O154" s="120">
        <v>3.7</v>
      </c>
      <c r="P154" s="120">
        <v>4.16</v>
      </c>
      <c r="Q154" s="136"/>
      <c r="R154" s="37"/>
    </row>
    <row r="155" spans="1:18" ht="18.649999999999999" customHeight="1" x14ac:dyDescent="0.25">
      <c r="A155" s="42" t="s">
        <v>391</v>
      </c>
      <c r="B155" s="45" t="s">
        <v>18</v>
      </c>
      <c r="C155" s="46" t="s">
        <v>250</v>
      </c>
      <c r="D155" s="70"/>
      <c r="E155" s="50">
        <v>800</v>
      </c>
      <c r="F155" s="70"/>
      <c r="G155" s="31"/>
      <c r="H155" s="31"/>
      <c r="I155" s="31"/>
      <c r="J155" s="82"/>
      <c r="K155" s="31"/>
      <c r="L155" s="31"/>
      <c r="M155" s="31">
        <v>2.88</v>
      </c>
      <c r="N155" s="31"/>
      <c r="O155" s="120">
        <v>2.88</v>
      </c>
      <c r="P155" s="120"/>
      <c r="Q155" s="136"/>
      <c r="R155" s="151" t="s">
        <v>490</v>
      </c>
    </row>
    <row r="156" spans="1:18" ht="18.649999999999999" customHeight="1" x14ac:dyDescent="0.25">
      <c r="A156" s="42" t="s">
        <v>84</v>
      </c>
      <c r="B156" s="45" t="s">
        <v>51</v>
      </c>
      <c r="C156" s="46" t="s">
        <v>250</v>
      </c>
      <c r="D156" s="51"/>
      <c r="E156" s="50">
        <v>168.1</v>
      </c>
      <c r="F156" s="70"/>
      <c r="G156" s="31"/>
      <c r="H156" s="31"/>
      <c r="I156" s="31"/>
      <c r="J156" s="82"/>
      <c r="K156" s="31"/>
      <c r="L156" s="31"/>
      <c r="M156" s="31">
        <v>3.08</v>
      </c>
      <c r="N156" s="31" t="s">
        <v>473</v>
      </c>
      <c r="O156" s="120">
        <v>3.38</v>
      </c>
      <c r="P156" s="120"/>
      <c r="Q156" s="136"/>
      <c r="R156" s="37" t="s">
        <v>478</v>
      </c>
    </row>
    <row r="157" spans="1:18" ht="18.649999999999999" customHeight="1" x14ac:dyDescent="0.25">
      <c r="A157" s="42" t="s">
        <v>81</v>
      </c>
      <c r="B157" s="45" t="s">
        <v>51</v>
      </c>
      <c r="C157" s="46" t="s">
        <v>250</v>
      </c>
      <c r="D157" s="51"/>
      <c r="E157" s="50">
        <v>166.03333333333333</v>
      </c>
      <c r="F157" s="70"/>
      <c r="G157" s="31"/>
      <c r="H157" s="31"/>
      <c r="I157" s="31"/>
      <c r="J157" s="82"/>
      <c r="K157" s="31"/>
      <c r="L157" s="31"/>
      <c r="M157" s="31">
        <v>3.39</v>
      </c>
      <c r="N157" s="31"/>
      <c r="O157" s="120"/>
      <c r="P157" s="120"/>
      <c r="Q157" s="136"/>
      <c r="R157" s="37" t="s">
        <v>504</v>
      </c>
    </row>
    <row r="158" spans="1:18" ht="18.649999999999999" customHeight="1" x14ac:dyDescent="0.25">
      <c r="A158" s="42" t="s">
        <v>120</v>
      </c>
      <c r="B158" s="45" t="s">
        <v>18</v>
      </c>
      <c r="C158" s="46" t="s">
        <v>250</v>
      </c>
      <c r="D158" s="275"/>
      <c r="E158" s="50">
        <v>725.4</v>
      </c>
      <c r="F158" s="70">
        <v>45435</v>
      </c>
      <c r="G158" s="31">
        <v>3.15</v>
      </c>
      <c r="H158" s="31">
        <v>3.24</v>
      </c>
      <c r="I158" s="31">
        <v>3.15</v>
      </c>
      <c r="J158" s="82"/>
      <c r="K158" s="31"/>
      <c r="L158" s="31">
        <v>2.87</v>
      </c>
      <c r="M158" s="31">
        <v>2.95</v>
      </c>
      <c r="N158" s="31">
        <v>2.91</v>
      </c>
      <c r="O158" s="120">
        <v>2.8</v>
      </c>
      <c r="P158" s="120"/>
      <c r="Q158" s="136"/>
      <c r="R158" s="164" t="s">
        <v>487</v>
      </c>
    </row>
    <row r="159" spans="1:18" ht="18.649999999999999" customHeight="1" x14ac:dyDescent="0.25">
      <c r="A159" s="42" t="s">
        <v>91</v>
      </c>
      <c r="B159" s="45" t="s">
        <v>51</v>
      </c>
      <c r="C159" s="46" t="s">
        <v>250</v>
      </c>
      <c r="D159" s="51"/>
      <c r="E159" s="50">
        <v>158.56666666666666</v>
      </c>
      <c r="F159" s="70">
        <v>45464</v>
      </c>
      <c r="G159" s="31">
        <v>3.55</v>
      </c>
      <c r="H159" s="31"/>
      <c r="I159" s="31"/>
      <c r="J159" s="82"/>
      <c r="K159" s="31"/>
      <c r="L159" s="31"/>
      <c r="M159" s="31"/>
      <c r="N159" s="31">
        <v>3.58</v>
      </c>
      <c r="O159" s="120"/>
      <c r="P159" s="120"/>
      <c r="Q159" s="136"/>
      <c r="R159" s="37"/>
    </row>
    <row r="160" spans="1:18" ht="18.649999999999999" customHeight="1" x14ac:dyDescent="0.25">
      <c r="A160" s="40" t="s">
        <v>0</v>
      </c>
      <c r="B160" s="45"/>
      <c r="C160" s="46" t="s">
        <v>248</v>
      </c>
      <c r="D160" s="304"/>
      <c r="E160" s="50">
        <v>1659.8333333333333</v>
      </c>
      <c r="F160" s="70">
        <v>45432</v>
      </c>
      <c r="G160" s="31">
        <v>3.31</v>
      </c>
      <c r="H160" s="31">
        <v>3.29</v>
      </c>
      <c r="I160" s="31">
        <v>3.38</v>
      </c>
      <c r="J160" s="82"/>
      <c r="K160" s="31"/>
      <c r="L160" s="31">
        <v>3.23</v>
      </c>
      <c r="M160" s="31"/>
      <c r="N160" s="31"/>
      <c r="O160" s="31"/>
      <c r="P160" s="31"/>
      <c r="Q160" s="135"/>
      <c r="R160" s="37"/>
    </row>
    <row r="161" spans="1:18" ht="18.649999999999999" customHeight="1" x14ac:dyDescent="0.3">
      <c r="A161" s="173" t="s">
        <v>112</v>
      </c>
      <c r="B161" s="45" t="s">
        <v>18</v>
      </c>
      <c r="C161" s="46" t="s">
        <v>250</v>
      </c>
      <c r="D161" s="51"/>
      <c r="E161" s="50">
        <v>633.06666666666672</v>
      </c>
      <c r="F161" s="70">
        <v>45435</v>
      </c>
      <c r="G161" s="31">
        <v>4.87</v>
      </c>
      <c r="H161" s="31">
        <v>2.89</v>
      </c>
      <c r="I161" s="31">
        <v>3.91</v>
      </c>
      <c r="J161" s="82">
        <v>2.65</v>
      </c>
      <c r="K161" s="31"/>
      <c r="L161" s="31">
        <v>2.66</v>
      </c>
      <c r="M161" s="107">
        <v>2.57</v>
      </c>
      <c r="N161" s="31" t="s">
        <v>473</v>
      </c>
      <c r="O161" s="120" t="s">
        <v>512</v>
      </c>
      <c r="P161" s="120"/>
      <c r="Q161" s="136"/>
      <c r="R161" s="151" t="s">
        <v>510</v>
      </c>
    </row>
    <row r="162" spans="1:18" ht="18.649999999999999" customHeight="1" x14ac:dyDescent="0.25">
      <c r="A162" s="42" t="s">
        <v>46</v>
      </c>
      <c r="B162" s="45" t="s">
        <v>18</v>
      </c>
      <c r="C162" s="46" t="s">
        <v>247</v>
      </c>
      <c r="D162" s="51"/>
      <c r="E162" s="50">
        <v>583.4</v>
      </c>
      <c r="F162" s="70">
        <v>45438</v>
      </c>
      <c r="G162" s="31">
        <v>2.99</v>
      </c>
      <c r="H162" s="31">
        <v>3.03</v>
      </c>
      <c r="I162" s="31">
        <v>3</v>
      </c>
      <c r="J162" s="82"/>
      <c r="K162" s="31"/>
      <c r="L162" s="31">
        <v>3.1</v>
      </c>
      <c r="M162" s="31"/>
      <c r="N162" s="31">
        <v>3.29</v>
      </c>
      <c r="O162" s="31"/>
      <c r="P162" s="31"/>
      <c r="Q162" s="135"/>
      <c r="R162" s="37" t="s">
        <v>272</v>
      </c>
    </row>
    <row r="163" spans="1:18" ht="18.649999999999999" customHeight="1" x14ac:dyDescent="0.25">
      <c r="A163" s="42" t="s">
        <v>48</v>
      </c>
      <c r="B163" s="45" t="s">
        <v>18</v>
      </c>
      <c r="C163" s="46" t="s">
        <v>247</v>
      </c>
      <c r="D163" s="51"/>
      <c r="E163" s="50">
        <v>568.6</v>
      </c>
      <c r="F163" s="70">
        <v>45438</v>
      </c>
      <c r="G163" s="31">
        <v>3.2</v>
      </c>
      <c r="H163" s="31">
        <v>3.61</v>
      </c>
      <c r="I163" s="31">
        <v>3.16</v>
      </c>
      <c r="J163" s="82"/>
      <c r="K163" s="31"/>
      <c r="L163" s="81" t="s">
        <v>283</v>
      </c>
      <c r="M163" s="81"/>
      <c r="N163" s="31"/>
      <c r="O163" s="31"/>
      <c r="P163" s="31"/>
      <c r="Q163" s="135"/>
      <c r="R163" s="39" t="s">
        <v>275</v>
      </c>
    </row>
    <row r="164" spans="1:18" ht="18.649999999999999" customHeight="1" x14ac:dyDescent="0.25">
      <c r="A164" s="42" t="s">
        <v>244</v>
      </c>
      <c r="B164" s="45"/>
      <c r="C164" s="46" t="s">
        <v>251</v>
      </c>
      <c r="D164" s="51"/>
      <c r="E164" s="50">
        <v>498.03333333333336</v>
      </c>
      <c r="F164" s="70">
        <v>45438</v>
      </c>
      <c r="G164" s="31">
        <v>3.46</v>
      </c>
      <c r="H164" s="31">
        <v>3</v>
      </c>
      <c r="I164" s="31">
        <v>3.03</v>
      </c>
      <c r="J164" s="82"/>
      <c r="K164" s="31"/>
      <c r="L164" s="31">
        <v>4.0999999999999996</v>
      </c>
      <c r="M164" s="31"/>
      <c r="N164" s="31"/>
      <c r="O164" s="31"/>
      <c r="P164" s="31"/>
      <c r="Q164" s="135"/>
      <c r="R164" s="37" t="s">
        <v>284</v>
      </c>
    </row>
    <row r="165" spans="1:18" ht="18.649999999999999" customHeight="1" x14ac:dyDescent="0.25">
      <c r="A165" s="42" t="s">
        <v>38</v>
      </c>
      <c r="B165" s="45" t="s">
        <v>18</v>
      </c>
      <c r="C165" s="46" t="s">
        <v>251</v>
      </c>
      <c r="D165" s="51"/>
      <c r="E165" s="50">
        <v>434.03333333333336</v>
      </c>
      <c r="F165" s="70">
        <v>45442</v>
      </c>
      <c r="G165" s="31">
        <v>2.64</v>
      </c>
      <c r="H165" s="31">
        <v>2.56</v>
      </c>
      <c r="I165" s="31">
        <v>2.4900000000000002</v>
      </c>
      <c r="J165" s="82"/>
      <c r="K165" s="31">
        <v>2.44</v>
      </c>
      <c r="L165" s="31">
        <v>2.59</v>
      </c>
      <c r="M165" s="31"/>
      <c r="N165" s="31"/>
      <c r="O165" s="31"/>
      <c r="P165" s="31"/>
      <c r="Q165" s="135"/>
      <c r="R165" s="37"/>
    </row>
    <row r="166" spans="1:18" ht="18.649999999999999" customHeight="1" x14ac:dyDescent="0.25">
      <c r="A166" s="40" t="s">
        <v>122</v>
      </c>
      <c r="B166" s="45" t="s">
        <v>18</v>
      </c>
      <c r="C166" s="46" t="s">
        <v>250</v>
      </c>
      <c r="D166" s="51"/>
      <c r="E166" s="50">
        <v>605.5333333333333</v>
      </c>
      <c r="F166" s="70">
        <v>45440</v>
      </c>
      <c r="G166" s="31">
        <v>2.83</v>
      </c>
      <c r="H166" s="31"/>
      <c r="I166" s="31">
        <v>2.42</v>
      </c>
      <c r="J166" s="82"/>
      <c r="K166" s="31"/>
      <c r="L166" s="31"/>
      <c r="M166" s="31"/>
      <c r="N166" s="149"/>
      <c r="O166" s="120"/>
      <c r="P166" s="120"/>
      <c r="Q166" s="136"/>
      <c r="R166" s="37" t="s">
        <v>514</v>
      </c>
    </row>
    <row r="167" spans="1:18" ht="18.649999999999999" customHeight="1" x14ac:dyDescent="0.25">
      <c r="A167" s="42" t="s">
        <v>243</v>
      </c>
      <c r="B167" s="45"/>
      <c r="C167" s="46" t="s">
        <v>251</v>
      </c>
      <c r="D167" s="275"/>
      <c r="E167" s="50">
        <v>425.73333333333335</v>
      </c>
      <c r="F167" s="70">
        <v>45442</v>
      </c>
      <c r="G167" s="31">
        <v>3.28</v>
      </c>
      <c r="H167" s="31">
        <v>3.27</v>
      </c>
      <c r="I167" s="31">
        <v>3.52</v>
      </c>
      <c r="J167" s="82"/>
      <c r="K167" s="31"/>
      <c r="L167" s="31">
        <v>2.87</v>
      </c>
      <c r="M167" s="31"/>
      <c r="N167" s="31"/>
      <c r="O167" s="31"/>
      <c r="P167" s="31"/>
      <c r="Q167" s="135"/>
      <c r="R167" s="37"/>
    </row>
    <row r="168" spans="1:18" ht="18.649999999999999" customHeight="1" x14ac:dyDescent="0.25">
      <c r="A168" s="42" t="s">
        <v>50</v>
      </c>
      <c r="B168" s="45" t="s">
        <v>18</v>
      </c>
      <c r="C168" s="46" t="s">
        <v>247</v>
      </c>
      <c r="D168" s="51"/>
      <c r="E168" s="50">
        <v>413.13333333333333</v>
      </c>
      <c r="F168" s="70">
        <v>45445</v>
      </c>
      <c r="G168" s="31">
        <v>3.01</v>
      </c>
      <c r="H168" s="31">
        <v>3.06</v>
      </c>
      <c r="I168" s="31">
        <v>3.04</v>
      </c>
      <c r="J168" s="82"/>
      <c r="K168" s="31"/>
      <c r="L168" s="31">
        <v>3.35</v>
      </c>
      <c r="M168" s="31"/>
      <c r="N168" s="31"/>
      <c r="O168" s="31"/>
      <c r="P168" s="31"/>
      <c r="Q168" s="135"/>
      <c r="R168" s="37" t="s">
        <v>272</v>
      </c>
    </row>
    <row r="169" spans="1:18" ht="18.649999999999999" customHeight="1" x14ac:dyDescent="0.25">
      <c r="A169" s="52" t="s">
        <v>68</v>
      </c>
      <c r="B169" s="45" t="s">
        <v>18</v>
      </c>
      <c r="C169" s="46" t="s">
        <v>248</v>
      </c>
      <c r="D169" s="278"/>
      <c r="E169" s="50">
        <v>377.46666666666664</v>
      </c>
      <c r="F169" s="70" t="s">
        <v>262</v>
      </c>
      <c r="G169" s="31">
        <v>2.97</v>
      </c>
      <c r="H169" s="31">
        <v>3.15</v>
      </c>
      <c r="I169" s="31">
        <v>3.1</v>
      </c>
      <c r="J169" s="82"/>
      <c r="K169" s="31"/>
      <c r="L169" s="31"/>
      <c r="M169" s="31"/>
      <c r="N169" s="31"/>
      <c r="O169" s="31"/>
      <c r="P169" s="31"/>
      <c r="Q169" s="135"/>
      <c r="R169" s="37"/>
    </row>
    <row r="170" spans="1:18" ht="18.649999999999999" customHeight="1" x14ac:dyDescent="0.25">
      <c r="A170" s="42" t="s">
        <v>141</v>
      </c>
      <c r="B170" s="45" t="s">
        <v>18</v>
      </c>
      <c r="C170" s="53" t="s">
        <v>245</v>
      </c>
      <c r="D170" s="54"/>
      <c r="E170" s="48">
        <v>366.16666666666669</v>
      </c>
      <c r="F170" s="70">
        <v>45445</v>
      </c>
      <c r="G170" s="31">
        <v>3.3</v>
      </c>
      <c r="H170" s="31">
        <v>3.27</v>
      </c>
      <c r="I170" s="31">
        <v>3.25</v>
      </c>
      <c r="J170" s="82"/>
      <c r="K170" s="31"/>
      <c r="L170" s="31">
        <v>3.1</v>
      </c>
      <c r="M170" s="31"/>
      <c r="N170" s="31"/>
      <c r="O170" s="31">
        <v>2.98</v>
      </c>
      <c r="P170" s="31"/>
      <c r="Q170" s="135"/>
      <c r="R170" s="37"/>
    </row>
    <row r="171" spans="1:18" ht="18.649999999999999" customHeight="1" x14ac:dyDescent="0.25">
      <c r="A171" s="42" t="s">
        <v>99</v>
      </c>
      <c r="B171" s="45" t="s">
        <v>51</v>
      </c>
      <c r="C171" s="46" t="s">
        <v>250</v>
      </c>
      <c r="D171" s="277"/>
      <c r="E171" s="50">
        <v>142.93333333333334</v>
      </c>
      <c r="F171" s="70"/>
      <c r="G171" s="31"/>
      <c r="H171" s="31"/>
      <c r="I171" s="31"/>
      <c r="J171" s="82"/>
      <c r="K171" s="31"/>
      <c r="L171" s="31"/>
      <c r="M171" s="31"/>
      <c r="N171" s="31"/>
      <c r="O171" s="120"/>
      <c r="P171" s="120"/>
      <c r="Q171" s="136"/>
      <c r="R171" s="37" t="s">
        <v>495</v>
      </c>
    </row>
    <row r="172" spans="1:18" ht="18.649999999999999" customHeight="1" x14ac:dyDescent="0.25">
      <c r="A172" s="52" t="s">
        <v>69</v>
      </c>
      <c r="B172" s="45" t="s">
        <v>18</v>
      </c>
      <c r="C172" s="46" t="s">
        <v>248</v>
      </c>
      <c r="D172" s="51"/>
      <c r="E172" s="50">
        <v>313.83333333333331</v>
      </c>
      <c r="F172" s="70">
        <v>45448</v>
      </c>
      <c r="G172" s="31"/>
      <c r="H172" s="31">
        <v>3.78</v>
      </c>
      <c r="I172" s="31">
        <v>3.19</v>
      </c>
      <c r="J172" s="82"/>
      <c r="K172" s="31"/>
      <c r="L172" s="31"/>
      <c r="M172" s="31"/>
      <c r="N172" s="31"/>
      <c r="O172" s="31"/>
      <c r="P172" s="31"/>
      <c r="Q172" s="135"/>
      <c r="R172" s="37" t="s">
        <v>276</v>
      </c>
    </row>
    <row r="173" spans="1:18" ht="18.649999999999999" customHeight="1" x14ac:dyDescent="0.25">
      <c r="A173" s="174" t="s">
        <v>119</v>
      </c>
      <c r="B173" s="45" t="s">
        <v>18</v>
      </c>
      <c r="C173" s="46" t="s">
        <v>250</v>
      </c>
      <c r="D173" s="51"/>
      <c r="E173" s="50">
        <v>586.70000000000005</v>
      </c>
      <c r="F173" s="70">
        <v>45438</v>
      </c>
      <c r="G173" s="31">
        <v>3</v>
      </c>
      <c r="H173" s="31">
        <v>3.06</v>
      </c>
      <c r="I173" s="31">
        <v>2.92</v>
      </c>
      <c r="J173" s="82">
        <v>2.77</v>
      </c>
      <c r="K173" s="31">
        <v>2.82</v>
      </c>
      <c r="L173" s="31">
        <v>3.12</v>
      </c>
      <c r="M173" s="31">
        <v>2.68</v>
      </c>
      <c r="N173" s="31">
        <v>2.85</v>
      </c>
      <c r="O173" s="120">
        <v>2.99</v>
      </c>
      <c r="P173" s="120"/>
      <c r="Q173" s="136"/>
      <c r="R173" s="164" t="s">
        <v>487</v>
      </c>
    </row>
    <row r="174" spans="1:18" ht="18.649999999999999" customHeight="1" x14ac:dyDescent="0.25">
      <c r="A174" s="42" t="s">
        <v>153</v>
      </c>
      <c r="B174" s="45" t="s">
        <v>18</v>
      </c>
      <c r="C174" s="46" t="s">
        <v>249</v>
      </c>
      <c r="D174" s="275"/>
      <c r="E174" s="50">
        <v>304.89999999999998</v>
      </c>
      <c r="F174" s="70">
        <v>45456</v>
      </c>
      <c r="G174" s="31">
        <v>3.17</v>
      </c>
      <c r="H174" s="31">
        <v>3.36</v>
      </c>
      <c r="I174" s="31"/>
      <c r="J174" s="82"/>
      <c r="K174" s="31"/>
      <c r="L174" s="31"/>
      <c r="M174" s="31"/>
      <c r="N174" s="31">
        <v>3.07</v>
      </c>
      <c r="O174" s="31">
        <v>3.1</v>
      </c>
      <c r="P174" s="31"/>
      <c r="Q174" s="135"/>
      <c r="R174" s="37"/>
    </row>
    <row r="175" spans="1:18" ht="18.649999999999999" customHeight="1" x14ac:dyDescent="0.25">
      <c r="A175" s="42" t="s">
        <v>40</v>
      </c>
      <c r="B175" s="45" t="s">
        <v>18</v>
      </c>
      <c r="C175" s="46" t="s">
        <v>251</v>
      </c>
      <c r="D175" s="51"/>
      <c r="E175" s="50">
        <v>293.96666666666664</v>
      </c>
      <c r="F175" s="70"/>
      <c r="G175" s="31">
        <v>3.36</v>
      </c>
      <c r="H175" s="31">
        <v>3.26</v>
      </c>
      <c r="I175" s="31"/>
      <c r="J175" s="82"/>
      <c r="K175" s="31"/>
      <c r="L175" s="31">
        <v>3.2</v>
      </c>
      <c r="M175" s="31"/>
      <c r="N175" s="31"/>
      <c r="O175" s="31"/>
      <c r="P175" s="31"/>
      <c r="Q175" s="135"/>
      <c r="R175" s="37"/>
    </row>
    <row r="176" spans="1:18" ht="18.649999999999999" customHeight="1" x14ac:dyDescent="0.25">
      <c r="A176" s="42" t="s">
        <v>157</v>
      </c>
      <c r="B176" s="45" t="s">
        <v>18</v>
      </c>
      <c r="C176" s="46" t="s">
        <v>249</v>
      </c>
      <c r="D176" s="51"/>
      <c r="E176" s="50">
        <v>293.56666666666666</v>
      </c>
      <c r="F176" s="70">
        <v>45467</v>
      </c>
      <c r="G176" s="31">
        <v>3.35</v>
      </c>
      <c r="H176" s="31">
        <v>2.93</v>
      </c>
      <c r="I176" s="31"/>
      <c r="J176" s="82"/>
      <c r="K176" s="31"/>
      <c r="L176" s="31"/>
      <c r="M176" s="31"/>
      <c r="N176" s="31">
        <v>3.27</v>
      </c>
      <c r="O176" s="31">
        <v>2.63</v>
      </c>
      <c r="P176" s="31"/>
      <c r="Q176" s="135"/>
      <c r="R176" s="37"/>
    </row>
    <row r="177" spans="1:18" ht="18.649999999999999" customHeight="1" x14ac:dyDescent="0.25">
      <c r="A177" s="84" t="s">
        <v>7</v>
      </c>
      <c r="B177" s="45" t="s">
        <v>18</v>
      </c>
      <c r="C177" s="92" t="s">
        <v>247</v>
      </c>
      <c r="D177" s="51"/>
      <c r="E177" s="50">
        <v>291.66666666666669</v>
      </c>
      <c r="F177" s="70"/>
      <c r="G177" s="31"/>
      <c r="H177" s="31"/>
      <c r="I177" s="31"/>
      <c r="J177" s="82"/>
      <c r="K177" s="31"/>
      <c r="L177" s="31"/>
      <c r="M177" s="31"/>
      <c r="N177" s="31"/>
      <c r="O177" s="31"/>
      <c r="P177" s="31"/>
      <c r="Q177" s="135"/>
      <c r="R177" s="37" t="s">
        <v>265</v>
      </c>
    </row>
    <row r="178" spans="1:18" ht="18.649999999999999" customHeight="1" x14ac:dyDescent="0.25">
      <c r="A178" s="91" t="s">
        <v>70</v>
      </c>
      <c r="B178" s="45" t="s">
        <v>18</v>
      </c>
      <c r="C178" s="92" t="s">
        <v>248</v>
      </c>
      <c r="D178" s="277"/>
      <c r="E178" s="50">
        <v>286.76666666666665</v>
      </c>
      <c r="F178" s="72"/>
      <c r="G178" s="31"/>
      <c r="H178" s="31"/>
      <c r="I178" s="31"/>
      <c r="J178" s="82"/>
      <c r="K178" s="31"/>
      <c r="L178" s="31"/>
      <c r="M178" s="31"/>
      <c r="N178" s="31"/>
      <c r="O178" s="31"/>
      <c r="P178" s="31"/>
      <c r="Q178" s="135"/>
      <c r="R178" s="37"/>
    </row>
    <row r="179" spans="1:18" ht="18.649999999999999" customHeight="1" x14ac:dyDescent="0.25">
      <c r="A179" s="42" t="s">
        <v>47</v>
      </c>
      <c r="B179" s="45" t="s">
        <v>18</v>
      </c>
      <c r="C179" s="46" t="s">
        <v>247</v>
      </c>
      <c r="D179" s="51"/>
      <c r="E179" s="50">
        <v>263.56666666666666</v>
      </c>
      <c r="F179" s="70">
        <v>45467</v>
      </c>
      <c r="G179" s="31">
        <v>2.96</v>
      </c>
      <c r="H179" s="31"/>
      <c r="I179" s="31"/>
      <c r="J179" s="82"/>
      <c r="K179" s="31"/>
      <c r="L179" s="31"/>
      <c r="M179" s="31"/>
      <c r="N179" s="31">
        <v>2.9</v>
      </c>
      <c r="O179" s="31"/>
      <c r="P179" s="31"/>
      <c r="Q179" s="135"/>
      <c r="R179" s="37"/>
    </row>
    <row r="180" spans="1:18" ht="18.649999999999999" customHeight="1" x14ac:dyDescent="0.25">
      <c r="A180" s="42" t="s">
        <v>125</v>
      </c>
      <c r="B180" s="45" t="s">
        <v>51</v>
      </c>
      <c r="C180" s="46" t="s">
        <v>250</v>
      </c>
      <c r="D180" s="51"/>
      <c r="E180" s="50">
        <v>120.93333333333334</v>
      </c>
      <c r="F180" s="70"/>
      <c r="G180" s="31"/>
      <c r="H180" s="31"/>
      <c r="I180" s="31"/>
      <c r="J180" s="82"/>
      <c r="K180" s="31"/>
      <c r="L180" s="31"/>
      <c r="M180" s="31"/>
      <c r="N180" s="31"/>
      <c r="O180" s="120">
        <v>3.18</v>
      </c>
      <c r="P180" s="120"/>
      <c r="Q180" s="136"/>
      <c r="R180" s="37"/>
    </row>
    <row r="181" spans="1:18" ht="18.649999999999999" customHeight="1" x14ac:dyDescent="0.25">
      <c r="A181" s="42" t="s">
        <v>130</v>
      </c>
      <c r="B181" s="45" t="s">
        <v>51</v>
      </c>
      <c r="C181" s="53" t="s">
        <v>245</v>
      </c>
      <c r="D181" s="276"/>
      <c r="E181" s="48">
        <v>246.76666666666668</v>
      </c>
      <c r="F181" s="72"/>
      <c r="G181" s="31"/>
      <c r="H181" s="31"/>
      <c r="I181" s="31"/>
      <c r="J181" s="82"/>
      <c r="K181" s="31"/>
      <c r="L181" s="31"/>
      <c r="M181" s="31"/>
      <c r="N181" s="31"/>
      <c r="O181" s="31"/>
      <c r="P181" s="31"/>
      <c r="Q181" s="135"/>
      <c r="R181" s="37"/>
    </row>
    <row r="182" spans="1:18" ht="18.649999999999999" customHeight="1" x14ac:dyDescent="0.25">
      <c r="A182" s="91" t="s">
        <v>63</v>
      </c>
      <c r="B182" s="45" t="s">
        <v>18</v>
      </c>
      <c r="C182" s="92" t="s">
        <v>248</v>
      </c>
      <c r="D182" s="51"/>
      <c r="E182" s="50">
        <v>231.13333333333333</v>
      </c>
      <c r="F182" s="72"/>
      <c r="G182" s="31"/>
      <c r="H182" s="31"/>
      <c r="I182" s="31"/>
      <c r="J182" s="82"/>
      <c r="K182" s="31"/>
      <c r="L182" s="31"/>
      <c r="M182" s="31"/>
      <c r="N182" s="31"/>
      <c r="O182" s="31"/>
      <c r="P182" s="31"/>
      <c r="Q182" s="135"/>
      <c r="R182" s="37"/>
    </row>
    <row r="183" spans="1:18" ht="18.649999999999999" customHeight="1" x14ac:dyDescent="0.25">
      <c r="A183" s="91" t="s">
        <v>71</v>
      </c>
      <c r="B183" s="45" t="s">
        <v>18</v>
      </c>
      <c r="C183" s="92" t="s">
        <v>248</v>
      </c>
      <c r="D183" s="277"/>
      <c r="E183" s="50">
        <v>223.46666666666667</v>
      </c>
      <c r="F183" s="72"/>
      <c r="G183" s="31"/>
      <c r="H183" s="31"/>
      <c r="I183" s="31"/>
      <c r="J183" s="82"/>
      <c r="K183" s="31"/>
      <c r="L183" s="31"/>
      <c r="M183" s="31"/>
      <c r="N183" s="31"/>
      <c r="O183" s="31"/>
      <c r="P183" s="31"/>
      <c r="Q183" s="135"/>
      <c r="R183" s="37"/>
    </row>
    <row r="184" spans="1:18" ht="18.649999999999999" customHeight="1" x14ac:dyDescent="0.25">
      <c r="A184" s="42" t="s">
        <v>45</v>
      </c>
      <c r="B184" s="45" t="s">
        <v>18</v>
      </c>
      <c r="C184" s="46" t="s">
        <v>247</v>
      </c>
      <c r="D184" s="51"/>
      <c r="E184" s="50">
        <v>218</v>
      </c>
      <c r="F184" s="70">
        <v>45467</v>
      </c>
      <c r="G184" s="31">
        <v>2.31</v>
      </c>
      <c r="H184" s="31"/>
      <c r="I184" s="31"/>
      <c r="J184" s="82"/>
      <c r="K184" s="31"/>
      <c r="L184" s="31"/>
      <c r="M184" s="31"/>
      <c r="N184" s="31">
        <v>2.99</v>
      </c>
      <c r="O184" s="31"/>
      <c r="P184" s="31"/>
      <c r="Q184" s="135"/>
      <c r="R184" s="37"/>
    </row>
    <row r="185" spans="1:18" ht="18.649999999999999" customHeight="1" x14ac:dyDescent="0.25">
      <c r="A185" s="55" t="s">
        <v>6</v>
      </c>
      <c r="B185" s="45"/>
      <c r="C185" s="46" t="s">
        <v>247</v>
      </c>
      <c r="D185" s="49"/>
      <c r="E185" s="50">
        <v>214.4</v>
      </c>
      <c r="F185" s="72"/>
      <c r="G185" s="31"/>
      <c r="H185" s="31"/>
      <c r="I185" s="31"/>
      <c r="J185" s="82"/>
      <c r="K185" s="31"/>
      <c r="L185" s="31"/>
      <c r="M185" s="31"/>
      <c r="N185" s="31"/>
      <c r="O185" s="31"/>
      <c r="P185" s="31"/>
      <c r="Q185" s="135"/>
      <c r="R185" s="37"/>
    </row>
    <row r="186" spans="1:18" ht="18.649999999999999" customHeight="1" x14ac:dyDescent="0.25">
      <c r="A186" s="42" t="s">
        <v>42</v>
      </c>
      <c r="B186" s="45" t="s">
        <v>18</v>
      </c>
      <c r="C186" s="46" t="s">
        <v>247</v>
      </c>
      <c r="D186" s="51"/>
      <c r="E186" s="50">
        <v>199.16666666666666</v>
      </c>
      <c r="F186" s="70">
        <v>45464</v>
      </c>
      <c r="G186" s="31">
        <v>3.72</v>
      </c>
      <c r="H186" s="31"/>
      <c r="I186" s="31"/>
      <c r="J186" s="82"/>
      <c r="K186" s="31"/>
      <c r="L186" s="31"/>
      <c r="M186" s="31"/>
      <c r="N186" s="31">
        <v>3.6</v>
      </c>
      <c r="O186" s="31"/>
      <c r="P186" s="31"/>
      <c r="Q186" s="135"/>
      <c r="R186" s="37"/>
    </row>
    <row r="187" spans="1:18" ht="18.649999999999999" customHeight="1" x14ac:dyDescent="0.25">
      <c r="A187" s="52" t="s">
        <v>75</v>
      </c>
      <c r="B187" s="45" t="s">
        <v>51</v>
      </c>
      <c r="C187" s="46" t="s">
        <v>248</v>
      </c>
      <c r="D187" s="51"/>
      <c r="E187" s="50">
        <v>179.26666666666668</v>
      </c>
      <c r="F187" s="72"/>
      <c r="G187" s="31"/>
      <c r="H187" s="31"/>
      <c r="I187" s="31"/>
      <c r="J187" s="82"/>
      <c r="K187" s="31"/>
      <c r="L187" s="31"/>
      <c r="M187" s="31"/>
      <c r="N187" s="31"/>
      <c r="O187" s="31"/>
      <c r="P187" s="31"/>
      <c r="Q187" s="135"/>
      <c r="R187" s="37"/>
    </row>
    <row r="188" spans="1:18" ht="18.649999999999999" customHeight="1" x14ac:dyDescent="0.25">
      <c r="A188" s="42" t="s">
        <v>39</v>
      </c>
      <c r="B188" s="45" t="s">
        <v>18</v>
      </c>
      <c r="C188" s="46" t="s">
        <v>251</v>
      </c>
      <c r="D188" s="51"/>
      <c r="E188" s="50">
        <v>178.13333333333333</v>
      </c>
      <c r="F188" s="70">
        <v>45467</v>
      </c>
      <c r="G188" s="31">
        <v>3.97</v>
      </c>
      <c r="H188" s="31"/>
      <c r="I188" s="31"/>
      <c r="J188" s="82"/>
      <c r="K188" s="31"/>
      <c r="L188" s="31">
        <v>3.56</v>
      </c>
      <c r="M188" s="31"/>
      <c r="N188" s="31"/>
      <c r="O188" s="31"/>
      <c r="P188" s="31"/>
      <c r="Q188" s="135"/>
      <c r="R188" s="37"/>
    </row>
    <row r="189" spans="1:18" ht="18.649999999999999" customHeight="1" x14ac:dyDescent="0.25">
      <c r="A189" s="42" t="s">
        <v>154</v>
      </c>
      <c r="B189" s="45" t="s">
        <v>18</v>
      </c>
      <c r="C189" s="46" t="s">
        <v>249</v>
      </c>
      <c r="D189" s="275"/>
      <c r="E189" s="50">
        <v>174.2</v>
      </c>
      <c r="F189" s="70">
        <v>45467</v>
      </c>
      <c r="G189" s="31">
        <v>3.23</v>
      </c>
      <c r="H189" s="31">
        <v>3.19</v>
      </c>
      <c r="I189" s="31"/>
      <c r="J189" s="82"/>
      <c r="K189" s="31"/>
      <c r="L189" s="31"/>
      <c r="M189" s="31"/>
      <c r="N189" s="31">
        <v>2.81</v>
      </c>
      <c r="O189" s="31">
        <v>2.95</v>
      </c>
      <c r="P189" s="31"/>
      <c r="Q189" s="135"/>
      <c r="R189" s="37"/>
    </row>
    <row r="190" spans="1:18" ht="18.649999999999999" customHeight="1" x14ac:dyDescent="0.25">
      <c r="A190" s="91" t="s">
        <v>61</v>
      </c>
      <c r="B190" s="45" t="s">
        <v>18</v>
      </c>
      <c r="C190" s="92" t="s">
        <v>248</v>
      </c>
      <c r="D190" s="51"/>
      <c r="E190" s="50">
        <v>170.06666666666666</v>
      </c>
      <c r="F190" s="72"/>
      <c r="G190" s="31"/>
      <c r="H190" s="31"/>
      <c r="I190" s="31"/>
      <c r="J190" s="82"/>
      <c r="K190" s="31"/>
      <c r="L190" s="31"/>
      <c r="M190" s="31"/>
      <c r="N190" s="31"/>
      <c r="O190" s="31"/>
      <c r="P190" s="31"/>
      <c r="Q190" s="135"/>
      <c r="R190" s="37"/>
    </row>
    <row r="191" spans="1:18" ht="18.649999999999999" customHeight="1" x14ac:dyDescent="0.25">
      <c r="A191" s="42" t="s">
        <v>43</v>
      </c>
      <c r="B191" s="45" t="s">
        <v>18</v>
      </c>
      <c r="C191" s="46" t="s">
        <v>247</v>
      </c>
      <c r="D191" s="278"/>
      <c r="E191" s="50">
        <v>169.83333333333334</v>
      </c>
      <c r="F191" s="70">
        <v>45467</v>
      </c>
      <c r="G191" s="31">
        <v>2.5099999999999998</v>
      </c>
      <c r="H191" s="31"/>
      <c r="I191" s="31"/>
      <c r="J191" s="82"/>
      <c r="K191" s="31"/>
      <c r="L191" s="31"/>
      <c r="M191" s="31"/>
      <c r="N191" s="31">
        <v>2.37</v>
      </c>
      <c r="O191" s="31"/>
      <c r="P191" s="31"/>
      <c r="Q191" s="135"/>
      <c r="R191" s="37"/>
    </row>
    <row r="192" spans="1:18" ht="18.649999999999999" customHeight="1" x14ac:dyDescent="0.25">
      <c r="A192" s="42" t="s">
        <v>82</v>
      </c>
      <c r="B192" s="45" t="s">
        <v>51</v>
      </c>
      <c r="C192" s="46" t="s">
        <v>250</v>
      </c>
      <c r="D192" s="51"/>
      <c r="E192" s="50">
        <v>114.6</v>
      </c>
      <c r="F192" s="70"/>
      <c r="G192" s="31"/>
      <c r="H192" s="31"/>
      <c r="I192" s="31"/>
      <c r="J192" s="82"/>
      <c r="K192" s="31"/>
      <c r="L192" s="31"/>
      <c r="M192" s="31">
        <v>2.81</v>
      </c>
      <c r="N192" s="31"/>
      <c r="O192" s="120"/>
      <c r="P192" s="120"/>
      <c r="Q192" s="136"/>
      <c r="R192" s="170" t="s">
        <v>513</v>
      </c>
    </row>
    <row r="193" spans="1:18" ht="18.649999999999999" customHeight="1" x14ac:dyDescent="0.25">
      <c r="A193" s="42" t="s">
        <v>134</v>
      </c>
      <c r="B193" s="45" t="s">
        <v>51</v>
      </c>
      <c r="C193" s="53" t="s">
        <v>245</v>
      </c>
      <c r="D193" s="280"/>
      <c r="E193" s="48">
        <v>164</v>
      </c>
      <c r="F193" s="72"/>
      <c r="G193" s="31"/>
      <c r="H193" s="31"/>
      <c r="I193" s="31"/>
      <c r="J193" s="82"/>
      <c r="K193" s="31"/>
      <c r="L193" s="31"/>
      <c r="M193" s="31"/>
      <c r="N193" s="31"/>
      <c r="O193" s="31"/>
      <c r="P193" s="31"/>
      <c r="Q193" s="135"/>
      <c r="R193" s="37"/>
    </row>
    <row r="194" spans="1:18" ht="18.649999999999999" customHeight="1" x14ac:dyDescent="0.25">
      <c r="A194" s="42" t="s">
        <v>143</v>
      </c>
      <c r="B194" s="45" t="s">
        <v>18</v>
      </c>
      <c r="C194" s="53" t="s">
        <v>245</v>
      </c>
      <c r="D194" s="54"/>
      <c r="E194" s="48">
        <v>155.23333333333332</v>
      </c>
      <c r="F194" s="70">
        <v>45464</v>
      </c>
      <c r="G194" s="31">
        <v>3.28</v>
      </c>
      <c r="H194" s="31"/>
      <c r="I194" s="31"/>
      <c r="J194" s="82"/>
      <c r="K194" s="31"/>
      <c r="L194" s="31"/>
      <c r="M194" s="31"/>
      <c r="N194" s="31"/>
      <c r="O194" s="31">
        <v>3.12</v>
      </c>
      <c r="P194" s="31"/>
      <c r="Q194" s="135"/>
      <c r="R194" s="37"/>
    </row>
    <row r="195" spans="1:18" ht="18.649999999999999" customHeight="1" x14ac:dyDescent="0.25">
      <c r="A195" s="42" t="s">
        <v>148</v>
      </c>
      <c r="B195" s="45" t="s">
        <v>51</v>
      </c>
      <c r="C195" s="46" t="s">
        <v>249</v>
      </c>
      <c r="D195" s="51"/>
      <c r="E195" s="50">
        <v>151.46666666666667</v>
      </c>
      <c r="F195" s="72"/>
      <c r="G195" s="31"/>
      <c r="H195" s="31"/>
      <c r="I195" s="31"/>
      <c r="J195" s="82"/>
      <c r="K195" s="31"/>
      <c r="L195" s="31"/>
      <c r="M195" s="31"/>
      <c r="N195" s="31"/>
      <c r="O195" s="31"/>
      <c r="P195" s="31"/>
      <c r="Q195" s="135"/>
      <c r="R195" s="37"/>
    </row>
    <row r="196" spans="1:18" ht="18.649999999999999" customHeight="1" x14ac:dyDescent="0.25">
      <c r="A196" s="42" t="s">
        <v>144</v>
      </c>
      <c r="B196" s="45" t="s">
        <v>18</v>
      </c>
      <c r="C196" s="53" t="s">
        <v>245</v>
      </c>
      <c r="D196" s="54"/>
      <c r="E196" s="48">
        <v>149.26666666666668</v>
      </c>
      <c r="F196" s="70">
        <v>45463</v>
      </c>
      <c r="G196" s="31">
        <v>3.12</v>
      </c>
      <c r="H196" s="31"/>
      <c r="I196" s="31"/>
      <c r="J196" s="82"/>
      <c r="K196" s="31"/>
      <c r="L196" s="31"/>
      <c r="M196" s="31"/>
      <c r="N196" s="31"/>
      <c r="O196" s="31">
        <v>3.17</v>
      </c>
      <c r="P196" s="31"/>
      <c r="Q196" s="135"/>
      <c r="R196" s="37"/>
    </row>
    <row r="197" spans="1:18" ht="18.649999999999999" customHeight="1" x14ac:dyDescent="0.25">
      <c r="A197" s="42" t="s">
        <v>129</v>
      </c>
      <c r="B197" s="45" t="s">
        <v>51</v>
      </c>
      <c r="C197" s="53" t="s">
        <v>245</v>
      </c>
      <c r="D197" s="276"/>
      <c r="E197" s="48">
        <v>148.80000000000001</v>
      </c>
      <c r="F197" s="72"/>
      <c r="G197" s="31"/>
      <c r="H197" s="31"/>
      <c r="I197" s="31"/>
      <c r="J197" s="82"/>
      <c r="K197" s="31"/>
      <c r="L197" s="31"/>
      <c r="M197" s="31"/>
      <c r="N197" s="31"/>
      <c r="O197" s="31"/>
      <c r="P197" s="31"/>
      <c r="Q197" s="135"/>
      <c r="R197" s="37"/>
    </row>
    <row r="198" spans="1:18" ht="18.649999999999999" customHeight="1" x14ac:dyDescent="0.25">
      <c r="A198" s="91" t="s">
        <v>64</v>
      </c>
      <c r="B198" s="45" t="s">
        <v>18</v>
      </c>
      <c r="C198" s="92" t="s">
        <v>248</v>
      </c>
      <c r="D198" s="51"/>
      <c r="E198" s="50">
        <v>141.6</v>
      </c>
      <c r="F198" s="72"/>
      <c r="G198" s="31"/>
      <c r="H198" s="31"/>
      <c r="I198" s="31"/>
      <c r="J198" s="82"/>
      <c r="K198" s="31"/>
      <c r="L198" s="31"/>
      <c r="M198" s="31"/>
      <c r="N198" s="31"/>
      <c r="O198" s="31"/>
      <c r="P198" s="31"/>
      <c r="Q198" s="135"/>
      <c r="R198" s="37"/>
    </row>
    <row r="199" spans="1:18" ht="18.649999999999999" customHeight="1" x14ac:dyDescent="0.25">
      <c r="A199" s="42" t="s">
        <v>56</v>
      </c>
      <c r="B199" s="45" t="s">
        <v>51</v>
      </c>
      <c r="C199" s="46" t="s">
        <v>247</v>
      </c>
      <c r="D199" s="277"/>
      <c r="E199" s="50">
        <v>138.83333333333334</v>
      </c>
      <c r="F199" s="72"/>
      <c r="G199" s="31"/>
      <c r="H199" s="31"/>
      <c r="I199" s="31"/>
      <c r="J199" s="82"/>
      <c r="K199" s="31"/>
      <c r="L199" s="31"/>
      <c r="M199" s="31"/>
      <c r="N199" s="31"/>
      <c r="O199" s="31"/>
      <c r="P199" s="31"/>
      <c r="Q199" s="135"/>
      <c r="R199" s="37"/>
    </row>
    <row r="200" spans="1:18" ht="18.649999999999999" customHeight="1" x14ac:dyDescent="0.25">
      <c r="A200" s="42" t="s">
        <v>142</v>
      </c>
      <c r="B200" s="45" t="s">
        <v>18</v>
      </c>
      <c r="C200" s="53" t="s">
        <v>245</v>
      </c>
      <c r="D200" s="54"/>
      <c r="E200" s="48">
        <v>133.86666666666667</v>
      </c>
      <c r="F200" s="72"/>
      <c r="G200" s="31">
        <v>3.71</v>
      </c>
      <c r="H200" s="31"/>
      <c r="I200" s="31"/>
      <c r="J200" s="82"/>
      <c r="K200" s="31"/>
      <c r="L200" s="31"/>
      <c r="M200" s="31"/>
      <c r="N200" s="31"/>
      <c r="O200" s="31">
        <v>2.85</v>
      </c>
      <c r="P200" s="31"/>
      <c r="Q200" s="135"/>
      <c r="R200" s="37"/>
    </row>
    <row r="201" spans="1:18" ht="18.649999999999999" customHeight="1" x14ac:dyDescent="0.25">
      <c r="A201" s="42" t="s">
        <v>53</v>
      </c>
      <c r="B201" s="45" t="s">
        <v>51</v>
      </c>
      <c r="C201" s="46" t="s">
        <v>247</v>
      </c>
      <c r="D201" s="51"/>
      <c r="E201" s="50">
        <v>129.56666666666666</v>
      </c>
      <c r="F201" s="72"/>
      <c r="G201" s="31"/>
      <c r="H201" s="31"/>
      <c r="I201" s="31"/>
      <c r="J201" s="82"/>
      <c r="K201" s="31"/>
      <c r="L201" s="31"/>
      <c r="M201" s="31"/>
      <c r="N201" s="31"/>
      <c r="O201" s="31"/>
      <c r="P201" s="31"/>
      <c r="Q201" s="135"/>
      <c r="R201" s="37"/>
    </row>
    <row r="202" spans="1:18" ht="18.649999999999999" customHeight="1" x14ac:dyDescent="0.25">
      <c r="A202" s="91" t="s">
        <v>72</v>
      </c>
      <c r="B202" s="45" t="s">
        <v>18</v>
      </c>
      <c r="C202" s="92" t="s">
        <v>248</v>
      </c>
      <c r="D202" s="51"/>
      <c r="E202" s="50">
        <v>128</v>
      </c>
      <c r="F202" s="72"/>
      <c r="G202" s="31"/>
      <c r="H202" s="31"/>
      <c r="I202" s="31"/>
      <c r="J202" s="82"/>
      <c r="K202" s="31"/>
      <c r="L202" s="31"/>
      <c r="M202" s="31"/>
      <c r="N202" s="31"/>
      <c r="O202" s="31"/>
      <c r="P202" s="31"/>
      <c r="Q202" s="135"/>
      <c r="R202" s="37"/>
    </row>
    <row r="203" spans="1:18" ht="18.649999999999999" customHeight="1" x14ac:dyDescent="0.25">
      <c r="A203" s="91" t="s">
        <v>65</v>
      </c>
      <c r="B203" s="45" t="s">
        <v>18</v>
      </c>
      <c r="C203" s="92" t="s">
        <v>248</v>
      </c>
      <c r="D203" s="275"/>
      <c r="E203" s="50">
        <v>127.4</v>
      </c>
      <c r="F203" s="72"/>
      <c r="G203" s="31"/>
      <c r="H203" s="31"/>
      <c r="I203" s="31"/>
      <c r="J203" s="82"/>
      <c r="K203" s="31"/>
      <c r="L203" s="31"/>
      <c r="M203" s="31"/>
      <c r="N203" s="31"/>
      <c r="O203" s="31"/>
      <c r="P203" s="31"/>
      <c r="Q203" s="135"/>
      <c r="R203" s="37"/>
    </row>
    <row r="204" spans="1:18" ht="18.649999999999999" customHeight="1" x14ac:dyDescent="0.25">
      <c r="A204" s="42" t="s">
        <v>137</v>
      </c>
      <c r="B204" s="45" t="s">
        <v>51</v>
      </c>
      <c r="C204" s="53" t="s">
        <v>245</v>
      </c>
      <c r="D204" s="54"/>
      <c r="E204" s="48">
        <v>119.46666666666667</v>
      </c>
      <c r="F204" s="72"/>
      <c r="G204" s="31"/>
      <c r="H204" s="31"/>
      <c r="I204" s="31"/>
      <c r="J204" s="82"/>
      <c r="K204" s="31"/>
      <c r="L204" s="31"/>
      <c r="M204" s="31"/>
      <c r="N204" s="31"/>
      <c r="O204" s="31"/>
      <c r="P204" s="31"/>
      <c r="Q204" s="135"/>
      <c r="R204" s="37"/>
    </row>
    <row r="205" spans="1:18" ht="18.649999999999999" customHeight="1" x14ac:dyDescent="0.25">
      <c r="A205" s="52" t="s">
        <v>76</v>
      </c>
      <c r="B205" s="45" t="s">
        <v>51</v>
      </c>
      <c r="C205" s="46" t="s">
        <v>248</v>
      </c>
      <c r="D205" s="51"/>
      <c r="E205" s="50">
        <v>116.16666666666667</v>
      </c>
      <c r="F205" s="72"/>
      <c r="G205" s="31"/>
      <c r="H205" s="31"/>
      <c r="I205" s="31"/>
      <c r="J205" s="82"/>
      <c r="K205" s="31"/>
      <c r="L205" s="31"/>
      <c r="M205" s="31"/>
      <c r="N205" s="31"/>
      <c r="O205" s="31"/>
      <c r="P205" s="31"/>
      <c r="Q205" s="135"/>
      <c r="R205" s="37"/>
    </row>
    <row r="206" spans="1:18" ht="18.649999999999999" customHeight="1" x14ac:dyDescent="0.25">
      <c r="A206" s="42" t="s">
        <v>139</v>
      </c>
      <c r="B206" s="45" t="s">
        <v>51</v>
      </c>
      <c r="C206" s="53" t="s">
        <v>245</v>
      </c>
      <c r="D206" s="279"/>
      <c r="E206" s="48">
        <v>108.93333333333334</v>
      </c>
      <c r="F206" s="72"/>
      <c r="G206" s="31"/>
      <c r="H206" s="31"/>
      <c r="I206" s="31"/>
      <c r="J206" s="82"/>
      <c r="K206" s="31"/>
      <c r="L206" s="31"/>
      <c r="M206" s="31"/>
      <c r="N206" s="31"/>
      <c r="O206" s="31"/>
      <c r="P206" s="31"/>
      <c r="Q206" s="135"/>
      <c r="R206" s="37"/>
    </row>
    <row r="207" spans="1:18" ht="18.649999999999999" customHeight="1" x14ac:dyDescent="0.25">
      <c r="A207" s="42" t="s">
        <v>52</v>
      </c>
      <c r="B207" s="45" t="s">
        <v>51</v>
      </c>
      <c r="C207" s="46" t="s">
        <v>247</v>
      </c>
      <c r="D207" s="51"/>
      <c r="E207" s="50">
        <v>107.06666666666666</v>
      </c>
      <c r="F207" s="72"/>
      <c r="G207" s="31"/>
      <c r="H207" s="31"/>
      <c r="I207" s="31"/>
      <c r="J207" s="82"/>
      <c r="K207" s="31"/>
      <c r="L207" s="31"/>
      <c r="M207" s="31"/>
      <c r="N207" s="31"/>
      <c r="O207" s="31"/>
      <c r="P207" s="31"/>
      <c r="Q207" s="135"/>
      <c r="R207" s="37"/>
    </row>
    <row r="208" spans="1:18" ht="18.649999999999999" customHeight="1" x14ac:dyDescent="0.25">
      <c r="A208" s="52" t="s">
        <v>73</v>
      </c>
      <c r="B208" s="45" t="s">
        <v>51</v>
      </c>
      <c r="C208" s="46" t="s">
        <v>248</v>
      </c>
      <c r="D208" s="277"/>
      <c r="E208" s="50">
        <v>106.5</v>
      </c>
      <c r="F208" s="72"/>
      <c r="G208" s="31"/>
      <c r="H208" s="31"/>
      <c r="I208" s="31"/>
      <c r="J208" s="82"/>
      <c r="K208" s="31"/>
      <c r="L208" s="31"/>
      <c r="M208" s="31"/>
      <c r="N208" s="31"/>
      <c r="O208" s="31"/>
      <c r="P208" s="31"/>
      <c r="Q208" s="135"/>
      <c r="R208" s="37"/>
    </row>
    <row r="209" spans="1:18" ht="18.649999999999999" customHeight="1" x14ac:dyDescent="0.25">
      <c r="A209" s="42" t="s">
        <v>147</v>
      </c>
      <c r="B209" s="45" t="s">
        <v>51</v>
      </c>
      <c r="C209" s="46" t="s">
        <v>249</v>
      </c>
      <c r="D209" s="51"/>
      <c r="E209" s="50">
        <v>103.56666666666666</v>
      </c>
      <c r="F209" s="72"/>
      <c r="G209" s="31"/>
      <c r="H209" s="31"/>
      <c r="I209" s="31"/>
      <c r="J209" s="82"/>
      <c r="K209" s="31"/>
      <c r="L209" s="31"/>
      <c r="M209" s="31"/>
      <c r="N209" s="31"/>
      <c r="O209" s="31"/>
      <c r="P209" s="31"/>
      <c r="Q209" s="135"/>
      <c r="R209" s="37"/>
    </row>
    <row r="210" spans="1:18" ht="18.649999999999999" customHeight="1" x14ac:dyDescent="0.25">
      <c r="A210" s="42" t="s">
        <v>135</v>
      </c>
      <c r="B210" s="45" t="s">
        <v>51</v>
      </c>
      <c r="C210" s="53" t="s">
        <v>245</v>
      </c>
      <c r="D210" s="54"/>
      <c r="E210" s="48">
        <v>100.73333333333333</v>
      </c>
      <c r="F210" s="72"/>
      <c r="G210" s="31"/>
      <c r="H210" s="31"/>
      <c r="I210" s="31"/>
      <c r="J210" s="82"/>
      <c r="K210" s="31"/>
      <c r="L210" s="31"/>
      <c r="M210" s="31"/>
      <c r="N210" s="31"/>
      <c r="O210" s="31"/>
      <c r="P210" s="31"/>
      <c r="Q210" s="135"/>
      <c r="R210" s="37"/>
    </row>
    <row r="211" spans="1:18" ht="18.649999999999999" customHeight="1" x14ac:dyDescent="0.25">
      <c r="A211" s="91" t="s">
        <v>67</v>
      </c>
      <c r="B211" s="45" t="s">
        <v>18</v>
      </c>
      <c r="C211" s="92" t="s">
        <v>248</v>
      </c>
      <c r="D211" s="51"/>
      <c r="E211" s="50">
        <v>98.5</v>
      </c>
      <c r="F211" s="72"/>
      <c r="G211" s="31"/>
      <c r="H211" s="31"/>
      <c r="I211" s="31"/>
      <c r="J211" s="82"/>
      <c r="K211" s="31"/>
      <c r="L211" s="31"/>
      <c r="M211" s="31"/>
      <c r="N211" s="31"/>
      <c r="O211" s="31"/>
      <c r="P211" s="31"/>
      <c r="Q211" s="135"/>
      <c r="R211" s="37"/>
    </row>
    <row r="212" spans="1:18" ht="18.649999999999999" customHeight="1" x14ac:dyDescent="0.25">
      <c r="A212" s="42" t="s">
        <v>149</v>
      </c>
      <c r="B212" s="45" t="s">
        <v>51</v>
      </c>
      <c r="C212" s="46" t="s">
        <v>249</v>
      </c>
      <c r="D212" s="51"/>
      <c r="E212" s="50">
        <v>97.566666666666663</v>
      </c>
      <c r="F212" s="72"/>
      <c r="G212" s="31"/>
      <c r="H212" s="31"/>
      <c r="I212" s="31"/>
      <c r="J212" s="82"/>
      <c r="K212" s="31"/>
      <c r="L212" s="31"/>
      <c r="M212" s="31"/>
      <c r="N212" s="31"/>
      <c r="O212" s="31"/>
      <c r="P212" s="31"/>
      <c r="Q212" s="135"/>
      <c r="R212" s="37"/>
    </row>
    <row r="213" spans="1:18" ht="18.649999999999999" customHeight="1" x14ac:dyDescent="0.25">
      <c r="A213" s="42" t="s">
        <v>41</v>
      </c>
      <c r="B213" s="45" t="s">
        <v>18</v>
      </c>
      <c r="C213" s="46" t="s">
        <v>247</v>
      </c>
      <c r="D213" s="51"/>
      <c r="E213" s="50">
        <v>97.166666666666671</v>
      </c>
      <c r="F213" s="70">
        <v>45467</v>
      </c>
      <c r="G213" s="31">
        <v>3.71</v>
      </c>
      <c r="H213" s="31"/>
      <c r="I213" s="31"/>
      <c r="J213" s="82"/>
      <c r="K213" s="31"/>
      <c r="L213" s="31"/>
      <c r="M213" s="31"/>
      <c r="N213" s="31"/>
      <c r="O213" s="31"/>
      <c r="P213" s="31"/>
      <c r="Q213" s="135"/>
      <c r="R213" s="37"/>
    </row>
    <row r="214" spans="1:18" ht="18.649999999999999" customHeight="1" x14ac:dyDescent="0.25">
      <c r="A214" s="42" t="s">
        <v>55</v>
      </c>
      <c r="B214" s="45" t="s">
        <v>51</v>
      </c>
      <c r="C214" s="46" t="s">
        <v>247</v>
      </c>
      <c r="D214" s="275"/>
      <c r="E214" s="50">
        <v>96.733333333333334</v>
      </c>
      <c r="F214" s="72"/>
      <c r="G214" s="31"/>
      <c r="H214" s="31"/>
      <c r="I214" s="31"/>
      <c r="J214" s="82"/>
      <c r="K214" s="31"/>
      <c r="L214" s="31"/>
      <c r="M214" s="31"/>
      <c r="N214" s="31"/>
      <c r="O214" s="31"/>
      <c r="P214" s="31"/>
      <c r="Q214" s="135"/>
      <c r="R214" s="37"/>
    </row>
    <row r="215" spans="1:18" ht="18.649999999999999" customHeight="1" x14ac:dyDescent="0.25">
      <c r="A215" s="91" t="s">
        <v>60</v>
      </c>
      <c r="B215" s="45" t="s">
        <v>18</v>
      </c>
      <c r="C215" s="92" t="s">
        <v>248</v>
      </c>
      <c r="D215" s="51"/>
      <c r="E215" s="50">
        <v>89.9</v>
      </c>
      <c r="F215" s="72"/>
      <c r="G215" s="31"/>
      <c r="H215" s="31"/>
      <c r="I215" s="31"/>
      <c r="J215" s="82"/>
      <c r="K215" s="31"/>
      <c r="L215" s="31"/>
      <c r="M215" s="31"/>
      <c r="N215" s="31"/>
      <c r="O215" s="31"/>
      <c r="P215" s="31"/>
      <c r="Q215" s="135"/>
      <c r="R215" s="37"/>
    </row>
    <row r="216" spans="1:18" ht="18.649999999999999" customHeight="1" x14ac:dyDescent="0.25">
      <c r="A216" s="42" t="s">
        <v>54</v>
      </c>
      <c r="B216" s="45" t="s">
        <v>51</v>
      </c>
      <c r="C216" s="46" t="s">
        <v>247</v>
      </c>
      <c r="D216" s="277"/>
      <c r="E216" s="50">
        <v>88.966666666666669</v>
      </c>
      <c r="F216" s="72"/>
      <c r="G216" s="31"/>
      <c r="H216" s="31"/>
      <c r="I216" s="31"/>
      <c r="J216" s="82"/>
      <c r="K216" s="31"/>
      <c r="L216" s="31"/>
      <c r="M216" s="31"/>
      <c r="N216" s="31"/>
      <c r="O216" s="31"/>
      <c r="P216" s="31"/>
      <c r="Q216" s="135"/>
      <c r="R216" s="37"/>
    </row>
    <row r="217" spans="1:18" ht="18.649999999999999" customHeight="1" x14ac:dyDescent="0.25">
      <c r="A217" s="42" t="s">
        <v>136</v>
      </c>
      <c r="B217" s="45" t="s">
        <v>51</v>
      </c>
      <c r="C217" s="53" t="s">
        <v>245</v>
      </c>
      <c r="D217" s="54"/>
      <c r="E217" s="48">
        <v>85.266666666666666</v>
      </c>
      <c r="F217" s="72"/>
      <c r="G217" s="31"/>
      <c r="H217" s="31"/>
      <c r="I217" s="31"/>
      <c r="J217" s="82"/>
      <c r="K217" s="31"/>
      <c r="L217" s="31"/>
      <c r="M217" s="31"/>
      <c r="N217" s="31"/>
      <c r="O217" s="31"/>
      <c r="P217" s="31"/>
      <c r="Q217" s="135"/>
      <c r="R217" s="37"/>
    </row>
    <row r="218" spans="1:18" ht="18.649999999999999" customHeight="1" x14ac:dyDescent="0.25">
      <c r="A218" s="42" t="s">
        <v>131</v>
      </c>
      <c r="B218" s="45" t="s">
        <v>51</v>
      </c>
      <c r="C218" s="53" t="s">
        <v>245</v>
      </c>
      <c r="D218" s="54"/>
      <c r="E218" s="48">
        <v>80.63333333333334</v>
      </c>
      <c r="F218" s="72"/>
      <c r="G218" s="31"/>
      <c r="H218" s="31"/>
      <c r="I218" s="31"/>
      <c r="J218" s="82"/>
      <c r="K218" s="31"/>
      <c r="L218" s="31"/>
      <c r="M218" s="31"/>
      <c r="N218" s="31"/>
      <c r="O218" s="31"/>
      <c r="P218" s="31"/>
      <c r="Q218" s="135"/>
      <c r="R218" s="37"/>
    </row>
    <row r="219" spans="1:18" ht="18.649999999999999" customHeight="1" x14ac:dyDescent="0.25">
      <c r="A219" s="42" t="s">
        <v>140</v>
      </c>
      <c r="B219" s="45" t="s">
        <v>51</v>
      </c>
      <c r="C219" s="53" t="s">
        <v>245</v>
      </c>
      <c r="D219" s="276"/>
      <c r="E219" s="48">
        <v>79.966666666666669</v>
      </c>
      <c r="F219" s="72"/>
      <c r="G219" s="31"/>
      <c r="H219" s="31"/>
      <c r="I219" s="31"/>
      <c r="J219" s="82"/>
      <c r="K219" s="31"/>
      <c r="L219" s="31"/>
      <c r="M219" s="31"/>
      <c r="N219" s="31"/>
      <c r="O219" s="31"/>
      <c r="P219" s="31"/>
      <c r="Q219" s="135"/>
      <c r="R219" s="37"/>
    </row>
    <row r="220" spans="1:18" ht="18.649999999999999" customHeight="1" x14ac:dyDescent="0.25">
      <c r="A220" s="42" t="s">
        <v>361</v>
      </c>
      <c r="B220" s="45" t="s">
        <v>18</v>
      </c>
      <c r="C220" s="46" t="s">
        <v>250</v>
      </c>
      <c r="D220" s="2"/>
      <c r="E220" s="50">
        <v>450</v>
      </c>
      <c r="F220" s="70"/>
      <c r="G220" s="31"/>
      <c r="H220" s="31"/>
      <c r="I220" s="31"/>
      <c r="J220" s="82"/>
      <c r="K220" s="31"/>
      <c r="L220" s="31"/>
      <c r="M220" s="31">
        <v>3</v>
      </c>
      <c r="N220" s="31"/>
      <c r="O220" s="120"/>
      <c r="P220" s="120"/>
      <c r="Q220" s="136"/>
      <c r="R220" s="37" t="s">
        <v>518</v>
      </c>
    </row>
    <row r="221" spans="1:18" ht="18" customHeight="1" x14ac:dyDescent="0.25">
      <c r="A221" s="159" t="s">
        <v>151</v>
      </c>
      <c r="B221" s="124" t="s">
        <v>51</v>
      </c>
      <c r="C221" s="125" t="s">
        <v>249</v>
      </c>
      <c r="D221" s="94"/>
      <c r="E221" s="162">
        <v>76.533333333333331</v>
      </c>
      <c r="F221" s="130"/>
      <c r="G221" s="127"/>
      <c r="H221" s="127"/>
      <c r="I221" s="127"/>
      <c r="J221" s="163"/>
      <c r="K221" s="127"/>
      <c r="L221" s="127"/>
      <c r="M221" s="31"/>
      <c r="N221" s="127"/>
      <c r="O221" s="127"/>
      <c r="P221" s="127"/>
      <c r="Q221" s="318"/>
      <c r="R221" s="37"/>
    </row>
    <row r="222" spans="1:18" ht="18.649999999999999" customHeight="1" x14ac:dyDescent="0.25">
      <c r="A222" s="303" t="s">
        <v>74</v>
      </c>
      <c r="B222" s="124" t="s">
        <v>51</v>
      </c>
      <c r="C222" s="125" t="s">
        <v>248</v>
      </c>
      <c r="D222" s="94"/>
      <c r="E222" s="162">
        <v>74.833333333333329</v>
      </c>
      <c r="F222" s="130"/>
      <c r="G222" s="127"/>
      <c r="H222" s="127"/>
      <c r="I222" s="127"/>
      <c r="J222" s="163"/>
      <c r="K222" s="127"/>
      <c r="L222" s="127"/>
      <c r="M222" s="31"/>
      <c r="N222" s="127"/>
      <c r="O222" s="127"/>
      <c r="P222" s="127"/>
      <c r="Q222" s="318"/>
      <c r="R222" s="37"/>
    </row>
    <row r="223" spans="1:18" ht="18.649999999999999" customHeight="1" x14ac:dyDescent="0.25">
      <c r="A223" s="42" t="s">
        <v>58</v>
      </c>
      <c r="B223" s="45" t="s">
        <v>51</v>
      </c>
      <c r="C223" s="46" t="s">
        <v>247</v>
      </c>
      <c r="D223" s="94"/>
      <c r="E223" s="50">
        <v>70.166666666666671</v>
      </c>
      <c r="F223" s="72"/>
      <c r="G223" s="31"/>
      <c r="H223" s="31"/>
      <c r="I223" s="31"/>
      <c r="J223" s="82"/>
      <c r="K223" s="31"/>
      <c r="L223" s="31"/>
      <c r="M223" s="31"/>
      <c r="N223" s="31"/>
      <c r="O223" s="31"/>
      <c r="P223" s="31"/>
      <c r="Q223" s="135"/>
      <c r="R223" s="37"/>
    </row>
    <row r="224" spans="1:18" ht="18.649999999999999" customHeight="1" x14ac:dyDescent="0.25">
      <c r="A224" s="42" t="s">
        <v>351</v>
      </c>
      <c r="B224" s="45" t="s">
        <v>18</v>
      </c>
      <c r="C224" s="46" t="s">
        <v>249</v>
      </c>
      <c r="D224" s="94"/>
      <c r="E224" s="50"/>
      <c r="F224" s="70">
        <v>45468</v>
      </c>
      <c r="G224" s="31">
        <v>2.87</v>
      </c>
      <c r="H224" s="31"/>
      <c r="I224" s="31"/>
      <c r="J224" s="82"/>
      <c r="K224" s="31"/>
      <c r="L224" s="31"/>
      <c r="M224" s="31"/>
      <c r="N224" s="31">
        <v>3.04</v>
      </c>
      <c r="O224" s="31"/>
      <c r="P224" s="31"/>
      <c r="Q224" s="135"/>
      <c r="R224" s="37"/>
    </row>
    <row r="225" spans="1:18" ht="18.649999999999999" customHeight="1" x14ac:dyDescent="0.25">
      <c r="A225" s="91" t="s">
        <v>66</v>
      </c>
      <c r="B225" s="45" t="s">
        <v>18</v>
      </c>
      <c r="C225" s="92" t="s">
        <v>248</v>
      </c>
      <c r="D225" s="94"/>
      <c r="E225" s="50">
        <v>61.56666666666667</v>
      </c>
      <c r="F225" s="72"/>
      <c r="G225" s="31"/>
      <c r="H225" s="31"/>
      <c r="I225" s="31"/>
      <c r="J225" s="82"/>
      <c r="K225" s="31"/>
      <c r="L225" s="31"/>
      <c r="M225" s="31"/>
      <c r="N225" s="31"/>
      <c r="O225" s="31"/>
      <c r="P225" s="31"/>
      <c r="Q225" s="135"/>
      <c r="R225" s="37"/>
    </row>
    <row r="226" spans="1:18" ht="18" customHeight="1" x14ac:dyDescent="0.25">
      <c r="A226" s="159" t="s">
        <v>128</v>
      </c>
      <c r="B226" s="124" t="s">
        <v>51</v>
      </c>
      <c r="C226" s="160" t="s">
        <v>245</v>
      </c>
      <c r="D226" s="276"/>
      <c r="E226" s="129">
        <v>60.833333333333336</v>
      </c>
      <c r="F226" s="130"/>
      <c r="G226" s="127"/>
      <c r="H226" s="127"/>
      <c r="I226" s="127"/>
      <c r="J226" s="163"/>
      <c r="K226" s="127"/>
      <c r="L226" s="127"/>
      <c r="M226" s="31"/>
      <c r="N226" s="127"/>
      <c r="O226" s="127"/>
      <c r="P226" s="127"/>
      <c r="Q226" s="318"/>
      <c r="R226" s="37"/>
    </row>
    <row r="227" spans="1:18" ht="18.649999999999999" customHeight="1" x14ac:dyDescent="0.25">
      <c r="A227" s="42" t="s">
        <v>57</v>
      </c>
      <c r="B227" s="45" t="s">
        <v>51</v>
      </c>
      <c r="C227" s="46" t="s">
        <v>247</v>
      </c>
      <c r="D227" s="277"/>
      <c r="E227" s="50">
        <v>60.166666666666664</v>
      </c>
      <c r="F227" s="72"/>
      <c r="G227" s="31"/>
      <c r="H227" s="31"/>
      <c r="I227" s="31"/>
      <c r="J227" s="82"/>
      <c r="K227" s="31"/>
      <c r="L227" s="31"/>
      <c r="M227" s="31"/>
      <c r="N227" s="31">
        <v>3.22</v>
      </c>
      <c r="O227" s="31"/>
      <c r="P227" s="31"/>
      <c r="Q227" s="135"/>
      <c r="R227" s="37"/>
    </row>
    <row r="228" spans="1:18" ht="18.649999999999999" customHeight="1" x14ac:dyDescent="0.25">
      <c r="A228" s="42" t="s">
        <v>89</v>
      </c>
      <c r="B228" s="45" t="s">
        <v>51</v>
      </c>
      <c r="C228" s="46" t="s">
        <v>250</v>
      </c>
      <c r="D228" s="94"/>
      <c r="E228" s="50">
        <v>92.86666666666666</v>
      </c>
      <c r="F228" s="70">
        <v>45464</v>
      </c>
      <c r="G228" s="31">
        <v>3.3</v>
      </c>
      <c r="H228" s="31"/>
      <c r="I228" s="31"/>
      <c r="J228" s="82"/>
      <c r="K228" s="31"/>
      <c r="L228" s="31"/>
      <c r="M228" s="31">
        <v>3.23</v>
      </c>
      <c r="N228" s="31">
        <v>3.35</v>
      </c>
      <c r="O228" s="120">
        <v>3.06</v>
      </c>
      <c r="P228" s="120"/>
      <c r="Q228" s="136"/>
      <c r="R228" s="37"/>
    </row>
    <row r="229" spans="1:18" ht="18.649999999999999" customHeight="1" x14ac:dyDescent="0.25">
      <c r="A229" s="42" t="s">
        <v>83</v>
      </c>
      <c r="B229" s="45" t="s">
        <v>51</v>
      </c>
      <c r="C229" s="46" t="s">
        <v>250</v>
      </c>
      <c r="D229" s="94"/>
      <c r="E229" s="50">
        <v>79.8</v>
      </c>
      <c r="F229" s="70"/>
      <c r="G229" s="31"/>
      <c r="H229" s="31"/>
      <c r="I229" s="31"/>
      <c r="J229" s="82"/>
      <c r="K229" s="31"/>
      <c r="L229" s="31"/>
      <c r="M229" s="31">
        <v>3.64</v>
      </c>
      <c r="N229" s="31"/>
      <c r="O229" s="120"/>
      <c r="P229" s="120"/>
      <c r="Q229" s="136"/>
      <c r="R229" s="37" t="s">
        <v>507</v>
      </c>
    </row>
    <row r="230" spans="1:18" ht="18.649999999999999" customHeight="1" x14ac:dyDescent="0.25">
      <c r="A230" s="42" t="s">
        <v>115</v>
      </c>
      <c r="B230" s="45" t="s">
        <v>18</v>
      </c>
      <c r="C230" s="46" t="s">
        <v>250</v>
      </c>
      <c r="D230" s="94"/>
      <c r="E230" s="50">
        <v>444.73333333333335</v>
      </c>
      <c r="F230" s="70">
        <v>45442</v>
      </c>
      <c r="G230" s="63" t="s">
        <v>260</v>
      </c>
      <c r="H230" s="31"/>
      <c r="I230" s="31"/>
      <c r="J230" s="82"/>
      <c r="K230" s="31"/>
      <c r="L230" s="31"/>
      <c r="M230" s="31">
        <v>3.43</v>
      </c>
      <c r="N230" s="149" t="s">
        <v>512</v>
      </c>
      <c r="O230" s="120"/>
      <c r="P230" s="120"/>
      <c r="Q230" s="136"/>
      <c r="R230" s="37"/>
    </row>
    <row r="231" spans="1:18" ht="18.649999999999999" customHeight="1" x14ac:dyDescent="0.25">
      <c r="A231" s="52" t="s">
        <v>77</v>
      </c>
      <c r="B231" s="45" t="s">
        <v>51</v>
      </c>
      <c r="C231" s="46" t="s">
        <v>248</v>
      </c>
      <c r="D231" s="94"/>
      <c r="E231" s="50">
        <v>57.533333333333331</v>
      </c>
      <c r="F231" s="72"/>
      <c r="G231" s="31"/>
      <c r="H231" s="31"/>
      <c r="I231" s="31"/>
      <c r="J231" s="82"/>
      <c r="K231" s="31"/>
      <c r="L231" s="31"/>
      <c r="M231" s="31"/>
      <c r="N231" s="31"/>
      <c r="O231" s="31"/>
      <c r="P231" s="31"/>
      <c r="Q231" s="135"/>
      <c r="R231" s="37"/>
    </row>
    <row r="232" spans="1:18" ht="18.649999999999999" customHeight="1" x14ac:dyDescent="0.25">
      <c r="A232" s="159" t="s">
        <v>44</v>
      </c>
      <c r="B232" s="124" t="s">
        <v>18</v>
      </c>
      <c r="C232" s="125" t="s">
        <v>247</v>
      </c>
      <c r="D232" s="94"/>
      <c r="E232" s="162">
        <v>56.833333333333336</v>
      </c>
      <c r="F232" s="126">
        <v>45467</v>
      </c>
      <c r="G232" s="127">
        <v>3.53</v>
      </c>
      <c r="H232" s="127"/>
      <c r="I232" s="127"/>
      <c r="J232" s="163"/>
      <c r="K232" s="127"/>
      <c r="L232" s="127"/>
      <c r="M232" s="31"/>
      <c r="N232" s="127">
        <v>3.31</v>
      </c>
      <c r="O232" s="127"/>
      <c r="P232" s="127"/>
      <c r="Q232" s="318"/>
      <c r="R232" s="37"/>
    </row>
    <row r="233" spans="1:18" ht="18.649999999999999" customHeight="1" x14ac:dyDescent="0.25">
      <c r="A233" s="42" t="s">
        <v>59</v>
      </c>
      <c r="B233" s="45" t="s">
        <v>51</v>
      </c>
      <c r="C233" s="46" t="s">
        <v>247</v>
      </c>
      <c r="D233" s="94"/>
      <c r="E233" s="50">
        <v>56.766666666666666</v>
      </c>
      <c r="F233" s="72"/>
      <c r="G233" s="31"/>
      <c r="H233" s="31"/>
      <c r="I233" s="31"/>
      <c r="J233" s="82"/>
      <c r="K233" s="31"/>
      <c r="L233" s="31"/>
      <c r="M233" s="31"/>
      <c r="N233" s="31"/>
      <c r="O233" s="31"/>
      <c r="P233" s="31"/>
      <c r="Q233" s="135"/>
      <c r="R233" s="37"/>
    </row>
    <row r="234" spans="1:18" ht="18.649999999999999" customHeight="1" x14ac:dyDescent="0.25">
      <c r="A234" s="42" t="s">
        <v>150</v>
      </c>
      <c r="B234" s="45" t="s">
        <v>51</v>
      </c>
      <c r="C234" s="46" t="s">
        <v>249</v>
      </c>
      <c r="D234" s="94"/>
      <c r="E234" s="50">
        <v>56.3</v>
      </c>
      <c r="F234" s="72"/>
      <c r="G234" s="31"/>
      <c r="H234" s="31"/>
      <c r="I234" s="31"/>
      <c r="J234" s="82"/>
      <c r="K234" s="31"/>
      <c r="L234" s="31"/>
      <c r="M234" s="31"/>
      <c r="N234" s="31"/>
      <c r="O234" s="31"/>
      <c r="P234" s="31"/>
      <c r="Q234" s="135"/>
      <c r="R234" s="37"/>
    </row>
    <row r="235" spans="1:18" ht="18.649999999999999" customHeight="1" x14ac:dyDescent="0.25">
      <c r="A235" s="42" t="s">
        <v>90</v>
      </c>
      <c r="B235" s="45" t="s">
        <v>51</v>
      </c>
      <c r="C235" s="46" t="s">
        <v>250</v>
      </c>
      <c r="D235" s="94"/>
      <c r="E235" s="50">
        <v>64.63333333333334</v>
      </c>
      <c r="F235" s="70"/>
      <c r="G235" s="31"/>
      <c r="H235" s="31"/>
      <c r="I235" s="31"/>
      <c r="J235" s="82"/>
      <c r="K235" s="31"/>
      <c r="L235" s="31"/>
      <c r="M235" s="31"/>
      <c r="N235" s="31"/>
      <c r="O235" s="120">
        <v>3.47</v>
      </c>
      <c r="P235" s="120"/>
      <c r="Q235" s="136"/>
      <c r="R235" s="37"/>
    </row>
    <row r="236" spans="1:18" ht="18" customHeight="1" x14ac:dyDescent="0.25">
      <c r="A236" s="42" t="s">
        <v>36</v>
      </c>
      <c r="B236" s="45" t="s">
        <v>18</v>
      </c>
      <c r="C236" s="46" t="s">
        <v>251</v>
      </c>
      <c r="D236" s="94"/>
      <c r="E236" s="50">
        <v>52.366666666666667</v>
      </c>
      <c r="F236" s="70">
        <v>45467</v>
      </c>
      <c r="G236" s="31">
        <v>3</v>
      </c>
      <c r="H236" s="31"/>
      <c r="I236" s="31"/>
      <c r="J236" s="82"/>
      <c r="K236" s="31"/>
      <c r="L236" s="31">
        <v>2.99</v>
      </c>
      <c r="M236" s="31"/>
      <c r="N236" s="31"/>
      <c r="O236" s="31"/>
      <c r="P236" s="31"/>
      <c r="Q236" s="135"/>
      <c r="R236" s="37"/>
    </row>
    <row r="237" spans="1:18" ht="18" customHeight="1" x14ac:dyDescent="0.25">
      <c r="A237" s="52" t="s">
        <v>78</v>
      </c>
      <c r="B237" s="45" t="s">
        <v>51</v>
      </c>
      <c r="C237" s="46" t="s">
        <v>248</v>
      </c>
      <c r="D237" s="94"/>
      <c r="E237" s="50">
        <v>51.466666666666669</v>
      </c>
      <c r="F237" s="72"/>
      <c r="G237" s="31"/>
      <c r="H237" s="31"/>
      <c r="I237" s="31"/>
      <c r="J237" s="82"/>
      <c r="K237" s="31"/>
      <c r="L237" s="31"/>
      <c r="M237" s="31"/>
      <c r="N237" s="31"/>
      <c r="O237" s="31"/>
      <c r="P237" s="31"/>
      <c r="Q237" s="135"/>
      <c r="R237" s="37"/>
    </row>
    <row r="238" spans="1:18" ht="18" customHeight="1" x14ac:dyDescent="0.25">
      <c r="A238" s="42" t="s">
        <v>132</v>
      </c>
      <c r="B238" s="45" t="s">
        <v>51</v>
      </c>
      <c r="C238" s="53" t="s">
        <v>245</v>
      </c>
      <c r="D238" s="161"/>
      <c r="E238" s="48">
        <v>50.833333333333336</v>
      </c>
      <c r="F238" s="72"/>
      <c r="G238" s="31"/>
      <c r="H238" s="31"/>
      <c r="I238" s="31"/>
      <c r="J238" s="82"/>
      <c r="K238" s="31"/>
      <c r="L238" s="31"/>
      <c r="M238" s="31"/>
      <c r="N238" s="31"/>
      <c r="O238" s="31"/>
      <c r="P238" s="31"/>
      <c r="Q238" s="135"/>
      <c r="R238" s="37"/>
    </row>
    <row r="239" spans="1:18" ht="18.649999999999999" customHeight="1" x14ac:dyDescent="0.25">
      <c r="A239" s="42" t="s">
        <v>79</v>
      </c>
      <c r="B239" s="45" t="s">
        <v>51</v>
      </c>
      <c r="C239" s="46" t="s">
        <v>250</v>
      </c>
      <c r="D239" s="94"/>
      <c r="E239" s="50">
        <v>60.166666666666664</v>
      </c>
      <c r="F239" s="70"/>
      <c r="G239" s="31"/>
      <c r="H239" s="31"/>
      <c r="I239" s="31"/>
      <c r="J239" s="82"/>
      <c r="K239" s="31"/>
      <c r="L239" s="31"/>
      <c r="M239" s="31">
        <v>3.64</v>
      </c>
      <c r="N239" s="31"/>
      <c r="O239" s="120"/>
      <c r="P239" s="120"/>
      <c r="Q239" s="136"/>
      <c r="R239" s="37"/>
    </row>
    <row r="240" spans="1:18" ht="18.649999999999999" customHeight="1" x14ac:dyDescent="0.25">
      <c r="A240" s="42" t="s">
        <v>145</v>
      </c>
      <c r="B240" s="45" t="s">
        <v>18</v>
      </c>
      <c r="C240" s="53" t="s">
        <v>245</v>
      </c>
      <c r="D240" s="161"/>
      <c r="E240" s="48">
        <v>44.366666666666667</v>
      </c>
      <c r="F240" s="72"/>
      <c r="G240" s="31"/>
      <c r="H240" s="31"/>
      <c r="I240" s="31"/>
      <c r="J240" s="82"/>
      <c r="K240" s="31"/>
      <c r="L240" s="31"/>
      <c r="M240" s="31"/>
      <c r="N240" s="31"/>
      <c r="O240" s="31"/>
      <c r="P240" s="31"/>
      <c r="Q240" s="135"/>
      <c r="R240" s="37"/>
    </row>
    <row r="241" spans="1:18" x14ac:dyDescent="0.25">
      <c r="A241" s="42" t="s">
        <v>146</v>
      </c>
      <c r="B241" s="45" t="s">
        <v>51</v>
      </c>
      <c r="C241" s="46" t="s">
        <v>249</v>
      </c>
      <c r="D241" s="94"/>
      <c r="E241" s="50">
        <v>42.466666666666669</v>
      </c>
      <c r="F241" s="72"/>
      <c r="G241" s="31"/>
      <c r="H241" s="31"/>
      <c r="I241" s="31"/>
      <c r="J241" s="82"/>
      <c r="K241" s="31"/>
      <c r="L241" s="31"/>
      <c r="M241" s="31"/>
      <c r="N241" s="31"/>
      <c r="O241" s="31"/>
      <c r="P241" s="31"/>
      <c r="Q241" s="135"/>
      <c r="R241" s="37"/>
    </row>
    <row r="242" spans="1:18" x14ac:dyDescent="0.25">
      <c r="A242" s="42" t="s">
        <v>127</v>
      </c>
      <c r="B242" s="45" t="s">
        <v>51</v>
      </c>
      <c r="C242" s="53" t="s">
        <v>245</v>
      </c>
      <c r="D242" s="161"/>
      <c r="E242" s="48">
        <v>41.966666666666669</v>
      </c>
      <c r="F242" s="72"/>
      <c r="G242" s="31"/>
      <c r="H242" s="31"/>
      <c r="I242" s="31"/>
      <c r="J242" s="82"/>
      <c r="K242" s="31"/>
      <c r="L242" s="31"/>
      <c r="M242" s="31"/>
      <c r="N242" s="31"/>
      <c r="O242" s="31"/>
      <c r="P242" s="31"/>
      <c r="Q242" s="135"/>
      <c r="R242" s="37"/>
    </row>
    <row r="243" spans="1:18" x14ac:dyDescent="0.25">
      <c r="A243" s="42" t="s">
        <v>133</v>
      </c>
      <c r="B243" s="45" t="s">
        <v>51</v>
      </c>
      <c r="C243" s="53" t="s">
        <v>245</v>
      </c>
      <c r="D243" s="161"/>
      <c r="E243" s="48">
        <v>39.233333333333334</v>
      </c>
      <c r="F243" s="72"/>
      <c r="G243" s="31"/>
      <c r="H243" s="31"/>
      <c r="I243" s="31"/>
      <c r="J243" s="82"/>
      <c r="K243" s="31"/>
      <c r="L243" s="31"/>
      <c r="M243" s="31"/>
      <c r="N243" s="31"/>
      <c r="O243" s="31"/>
      <c r="P243" s="31"/>
      <c r="Q243" s="135"/>
      <c r="R243" s="37" t="s">
        <v>346</v>
      </c>
    </row>
    <row r="244" spans="1:18" x14ac:dyDescent="0.25">
      <c r="A244" s="42" t="s">
        <v>138</v>
      </c>
      <c r="B244" s="45" t="s">
        <v>51</v>
      </c>
      <c r="C244" s="53" t="s">
        <v>245</v>
      </c>
      <c r="D244" s="54"/>
      <c r="E244" s="48">
        <v>35.6</v>
      </c>
      <c r="F244" s="72"/>
      <c r="G244" s="31"/>
      <c r="H244" s="31"/>
      <c r="I244" s="31"/>
      <c r="J244" s="82"/>
      <c r="K244" s="31"/>
      <c r="L244" s="31"/>
      <c r="M244" s="31"/>
      <c r="N244" s="31"/>
      <c r="O244" s="31"/>
      <c r="P244" s="31"/>
      <c r="Q244" s="135"/>
      <c r="R244" s="37" t="s">
        <v>346</v>
      </c>
    </row>
    <row r="245" spans="1:18" x14ac:dyDescent="0.25">
      <c r="A245" s="52" t="s">
        <v>62</v>
      </c>
      <c r="B245" s="45" t="s">
        <v>18</v>
      </c>
      <c r="C245" s="46" t="s">
        <v>248</v>
      </c>
      <c r="D245" s="51"/>
      <c r="E245" s="50">
        <v>34.633333333333333</v>
      </c>
      <c r="F245" s="72"/>
      <c r="G245" s="31"/>
      <c r="H245" s="31"/>
      <c r="I245" s="31"/>
      <c r="J245" s="82"/>
      <c r="K245" s="31"/>
      <c r="L245" s="31"/>
      <c r="M245" s="31"/>
      <c r="N245" s="31"/>
      <c r="O245" s="31"/>
      <c r="P245" s="31"/>
      <c r="Q245" s="135"/>
      <c r="R245" s="37" t="s">
        <v>346</v>
      </c>
    </row>
    <row r="246" spans="1:18" x14ac:dyDescent="0.25">
      <c r="A246" s="42" t="s">
        <v>100</v>
      </c>
      <c r="B246" s="45" t="s">
        <v>18</v>
      </c>
      <c r="C246" s="46" t="s">
        <v>250</v>
      </c>
      <c r="D246" s="51"/>
      <c r="E246" s="50">
        <v>421.53333333333336</v>
      </c>
      <c r="F246" s="70">
        <v>45442</v>
      </c>
      <c r="G246" s="31">
        <v>2.99</v>
      </c>
      <c r="H246" s="31">
        <v>3.14</v>
      </c>
      <c r="I246" s="31">
        <v>3.19</v>
      </c>
      <c r="J246" s="82"/>
      <c r="K246" s="31"/>
      <c r="L246" s="31">
        <v>2.71</v>
      </c>
      <c r="M246" s="31">
        <v>3.04</v>
      </c>
      <c r="N246" s="31">
        <v>3.52</v>
      </c>
      <c r="O246" s="120"/>
      <c r="P246" s="120"/>
      <c r="Q246" s="136"/>
      <c r="R246" s="144" t="s">
        <v>511</v>
      </c>
    </row>
    <row r="247" spans="1:18" x14ac:dyDescent="0.25">
      <c r="A247" s="42" t="s">
        <v>650</v>
      </c>
      <c r="B247" s="45" t="s">
        <v>18</v>
      </c>
      <c r="C247" s="46" t="s">
        <v>246</v>
      </c>
      <c r="D247" s="54"/>
      <c r="E247" s="50"/>
      <c r="F247" s="70"/>
      <c r="G247" s="81"/>
      <c r="H247" s="81"/>
      <c r="I247" s="81"/>
      <c r="J247" s="133"/>
      <c r="K247" s="133"/>
      <c r="L247" s="81"/>
      <c r="M247" s="135"/>
      <c r="N247" s="168"/>
      <c r="O247" s="120"/>
      <c r="P247" s="120"/>
      <c r="Q247" s="136">
        <v>2.54</v>
      </c>
      <c r="R247" s="39"/>
    </row>
    <row r="248" spans="1:18" x14ac:dyDescent="0.25">
      <c r="A248" s="90" t="s">
        <v>173</v>
      </c>
      <c r="B248" s="45" t="s">
        <v>18</v>
      </c>
      <c r="C248" s="46" t="s">
        <v>246</v>
      </c>
      <c r="D248" s="101"/>
      <c r="E248" s="48">
        <v>133.66666666666666</v>
      </c>
      <c r="F248" s="70">
        <v>45463</v>
      </c>
      <c r="G248" s="81">
        <v>3.15</v>
      </c>
      <c r="H248" s="81"/>
      <c r="I248" s="81"/>
      <c r="J248" s="133"/>
      <c r="K248" s="81"/>
      <c r="L248" s="81"/>
      <c r="M248" s="135">
        <v>3.08</v>
      </c>
      <c r="N248" s="31">
        <v>2.54</v>
      </c>
      <c r="O248" s="120"/>
      <c r="P248" s="120"/>
      <c r="Q248" s="136">
        <v>2.86</v>
      </c>
      <c r="R248" s="39" t="s">
        <v>458</v>
      </c>
    </row>
    <row r="249" spans="1:18" x14ac:dyDescent="0.25">
      <c r="A249" s="42" t="s">
        <v>647</v>
      </c>
      <c r="B249" s="45" t="s">
        <v>18</v>
      </c>
      <c r="C249" s="46" t="s">
        <v>246</v>
      </c>
      <c r="D249" s="161"/>
      <c r="E249" s="50"/>
      <c r="F249" s="70"/>
      <c r="G249" s="81"/>
      <c r="H249" s="81"/>
      <c r="I249" s="81"/>
      <c r="J249" s="133"/>
      <c r="K249" s="133"/>
      <c r="L249" s="81"/>
      <c r="M249" s="135"/>
      <c r="N249" s="168"/>
      <c r="O249" s="120"/>
      <c r="P249" s="120"/>
      <c r="Q249" s="136">
        <v>3.1</v>
      </c>
      <c r="R249" s="39"/>
    </row>
    <row r="250" spans="1:18" x14ac:dyDescent="0.25">
      <c r="A250" s="42" t="s">
        <v>649</v>
      </c>
      <c r="B250" s="45" t="s">
        <v>18</v>
      </c>
      <c r="C250" s="46" t="s">
        <v>246</v>
      </c>
      <c r="D250" s="161"/>
      <c r="E250" s="50"/>
      <c r="F250" s="70"/>
      <c r="G250" s="81"/>
      <c r="H250" s="81"/>
      <c r="I250" s="81"/>
      <c r="J250" s="133"/>
      <c r="K250" s="133"/>
      <c r="L250" s="81"/>
      <c r="M250" s="135"/>
      <c r="N250" s="168"/>
      <c r="O250" s="120"/>
      <c r="P250" s="120"/>
      <c r="Q250" s="136">
        <v>3.11</v>
      </c>
      <c r="R250" s="39"/>
    </row>
    <row r="251" spans="1:18" x14ac:dyDescent="0.25">
      <c r="A251" s="173" t="s">
        <v>213</v>
      </c>
      <c r="B251" s="45" t="s">
        <v>18</v>
      </c>
      <c r="C251" s="46" t="s">
        <v>246</v>
      </c>
      <c r="D251" s="101"/>
      <c r="E251" s="48">
        <v>495.33333333333331</v>
      </c>
      <c r="F251" s="70">
        <v>45442</v>
      </c>
      <c r="G251" s="81">
        <v>3.2</v>
      </c>
      <c r="H251" s="81">
        <v>3.21</v>
      </c>
      <c r="I251" s="81">
        <v>3.13</v>
      </c>
      <c r="J251" s="133"/>
      <c r="K251" s="81"/>
      <c r="L251" s="81">
        <v>2.96</v>
      </c>
      <c r="M251" s="135">
        <v>2.89</v>
      </c>
      <c r="N251" s="31">
        <v>2.08</v>
      </c>
      <c r="O251" s="120"/>
      <c r="P251" s="120"/>
      <c r="Q251" s="136">
        <v>3.16</v>
      </c>
      <c r="R251" s="137" t="s">
        <v>455</v>
      </c>
    </row>
    <row r="252" spans="1:18" x14ac:dyDescent="0.25">
      <c r="A252" s="42" t="s">
        <v>648</v>
      </c>
      <c r="B252" s="45" t="s">
        <v>18</v>
      </c>
      <c r="C252" s="46" t="s">
        <v>246</v>
      </c>
      <c r="D252" s="54"/>
      <c r="E252" s="50"/>
      <c r="F252" s="70"/>
      <c r="G252" s="81"/>
      <c r="H252" s="81"/>
      <c r="I252" s="81"/>
      <c r="J252" s="133"/>
      <c r="K252" s="133"/>
      <c r="L252" s="81"/>
      <c r="M252" s="135"/>
      <c r="N252" s="168"/>
      <c r="O252" s="120"/>
      <c r="P252" s="120"/>
      <c r="Q252" s="136">
        <v>3.2</v>
      </c>
      <c r="R252" s="39"/>
    </row>
    <row r="253" spans="1:18" x14ac:dyDescent="0.25">
      <c r="A253" s="40" t="s">
        <v>629</v>
      </c>
      <c r="B253" s="45" t="s">
        <v>18</v>
      </c>
      <c r="C253" s="46" t="s">
        <v>246</v>
      </c>
      <c r="D253" s="161"/>
      <c r="E253" s="50"/>
      <c r="F253" s="70"/>
      <c r="G253" s="81"/>
      <c r="H253" s="81"/>
      <c r="I253" s="81"/>
      <c r="J253" s="133"/>
      <c r="K253" s="133"/>
      <c r="L253" s="81"/>
      <c r="M253" s="135"/>
      <c r="N253" s="168"/>
      <c r="O253" s="120"/>
      <c r="P253" s="120">
        <v>2.97</v>
      </c>
      <c r="Q253" s="136">
        <v>3.24</v>
      </c>
      <c r="R253" s="39"/>
    </row>
    <row r="254" spans="1:18" x14ac:dyDescent="0.25">
      <c r="A254" s="174" t="s">
        <v>235</v>
      </c>
      <c r="B254" s="45" t="s">
        <v>18</v>
      </c>
      <c r="C254" s="46" t="s">
        <v>246</v>
      </c>
      <c r="D254" s="161"/>
      <c r="E254" s="50"/>
      <c r="F254" s="70">
        <v>45469</v>
      </c>
      <c r="G254" s="81"/>
      <c r="H254" s="81"/>
      <c r="I254" s="81"/>
      <c r="J254" s="133"/>
      <c r="K254" s="133"/>
      <c r="L254" s="81"/>
      <c r="M254" s="135">
        <v>2.86</v>
      </c>
      <c r="N254" s="31">
        <v>2.93</v>
      </c>
      <c r="O254" s="120"/>
      <c r="P254" s="120"/>
      <c r="Q254" s="136">
        <v>3.26</v>
      </c>
      <c r="R254" s="137" t="s">
        <v>455</v>
      </c>
    </row>
    <row r="255" spans="1:18" x14ac:dyDescent="0.25">
      <c r="A255" s="40" t="s">
        <v>220</v>
      </c>
      <c r="B255" s="45" t="s">
        <v>18</v>
      </c>
      <c r="C255" s="46" t="s">
        <v>246</v>
      </c>
      <c r="D255" s="101"/>
      <c r="E255" s="48">
        <v>209.33333333333334</v>
      </c>
      <c r="F255" s="70">
        <v>45467</v>
      </c>
      <c r="G255" s="81">
        <v>2.96</v>
      </c>
      <c r="H255" s="81">
        <v>3.06</v>
      </c>
      <c r="I255" s="81"/>
      <c r="J255" s="133"/>
      <c r="K255" s="81"/>
      <c r="L255" s="81"/>
      <c r="M255" s="135">
        <v>3.17</v>
      </c>
      <c r="N255" s="31">
        <v>3.25</v>
      </c>
      <c r="O255" s="120"/>
      <c r="P255" s="120">
        <v>3.2</v>
      </c>
      <c r="Q255" s="136">
        <v>3.3</v>
      </c>
      <c r="R255" s="39" t="s">
        <v>458</v>
      </c>
    </row>
    <row r="256" spans="1:18" x14ac:dyDescent="0.25">
      <c r="A256" s="40" t="s">
        <v>181</v>
      </c>
      <c r="B256" s="45" t="s">
        <v>18</v>
      </c>
      <c r="C256" s="46" t="s">
        <v>246</v>
      </c>
      <c r="D256" s="101"/>
      <c r="E256" s="48">
        <v>181.33333333333334</v>
      </c>
      <c r="F256" s="70">
        <v>45463</v>
      </c>
      <c r="G256" s="81">
        <v>3.34</v>
      </c>
      <c r="H256" s="81"/>
      <c r="I256" s="81"/>
      <c r="J256" s="133"/>
      <c r="K256" s="81"/>
      <c r="L256" s="81"/>
      <c r="M256" s="135">
        <v>3.18</v>
      </c>
      <c r="N256" s="31">
        <v>2.8</v>
      </c>
      <c r="O256" s="120"/>
      <c r="P256" s="120"/>
      <c r="Q256" s="136">
        <v>3.34</v>
      </c>
      <c r="R256" s="39" t="s">
        <v>458</v>
      </c>
    </row>
    <row r="257" spans="1:18" x14ac:dyDescent="0.25">
      <c r="A257" s="42" t="s">
        <v>87</v>
      </c>
      <c r="B257" s="45" t="s">
        <v>51</v>
      </c>
      <c r="C257" s="46" t="s">
        <v>250</v>
      </c>
      <c r="D257" s="94"/>
      <c r="E257" s="50">
        <v>59.4</v>
      </c>
      <c r="F257" s="70"/>
      <c r="G257" s="31"/>
      <c r="H257" s="31"/>
      <c r="I257" s="31"/>
      <c r="J257" s="82"/>
      <c r="K257" s="31"/>
      <c r="L257" s="31"/>
      <c r="M257" s="31">
        <v>3.88</v>
      </c>
      <c r="N257" s="31"/>
      <c r="O257" s="120"/>
      <c r="P257" s="120"/>
      <c r="Q257" s="136"/>
      <c r="R257" s="37" t="s">
        <v>509</v>
      </c>
    </row>
    <row r="258" spans="1:18" x14ac:dyDescent="0.25">
      <c r="A258" s="42" t="s">
        <v>88</v>
      </c>
      <c r="B258" s="45" t="s">
        <v>51</v>
      </c>
      <c r="C258" s="46" t="s">
        <v>250</v>
      </c>
      <c r="D258" s="94"/>
      <c r="E258" s="50">
        <v>55.06666666666667</v>
      </c>
      <c r="F258" s="70"/>
      <c r="G258" s="31"/>
      <c r="H258" s="31"/>
      <c r="I258" s="31"/>
      <c r="J258" s="82"/>
      <c r="K258" s="31"/>
      <c r="L258" s="31"/>
      <c r="M258" s="31">
        <v>3.53</v>
      </c>
      <c r="N258" s="31"/>
      <c r="O258" s="120"/>
      <c r="P258" s="120"/>
      <c r="Q258" s="136"/>
      <c r="R258" s="37"/>
    </row>
    <row r="259" spans="1:18" x14ac:dyDescent="0.25">
      <c r="A259" s="42" t="s">
        <v>92</v>
      </c>
      <c r="B259" s="45" t="s">
        <v>51</v>
      </c>
      <c r="C259" s="46" t="s">
        <v>250</v>
      </c>
      <c r="D259" s="94"/>
      <c r="E259" s="50">
        <v>53.766666666666666</v>
      </c>
      <c r="F259" s="70">
        <v>45464</v>
      </c>
      <c r="G259" s="31">
        <v>3.87</v>
      </c>
      <c r="H259" s="31"/>
      <c r="I259" s="31"/>
      <c r="J259" s="82"/>
      <c r="K259" s="31"/>
      <c r="L259" s="31"/>
      <c r="M259" s="31">
        <v>3.88</v>
      </c>
      <c r="N259" s="31" t="s">
        <v>473</v>
      </c>
      <c r="O259" s="120">
        <v>3.76</v>
      </c>
      <c r="P259" s="120"/>
      <c r="Q259" s="136"/>
      <c r="R259" s="37"/>
    </row>
    <row r="260" spans="1:18" x14ac:dyDescent="0.25">
      <c r="A260" s="42" t="s">
        <v>95</v>
      </c>
      <c r="B260" s="45" t="s">
        <v>51</v>
      </c>
      <c r="C260" s="46" t="s">
        <v>250</v>
      </c>
      <c r="D260" s="94"/>
      <c r="E260" s="50">
        <v>48.56666666666667</v>
      </c>
      <c r="F260" s="70">
        <v>45463</v>
      </c>
      <c r="G260" s="31">
        <v>3.21</v>
      </c>
      <c r="H260" s="31"/>
      <c r="I260" s="31"/>
      <c r="J260" s="82"/>
      <c r="K260" s="31"/>
      <c r="L260" s="31"/>
      <c r="M260" s="31">
        <v>3.13</v>
      </c>
      <c r="N260" s="31">
        <v>3.47</v>
      </c>
      <c r="O260" s="120">
        <v>3.22</v>
      </c>
      <c r="P260" s="120"/>
      <c r="Q260" s="136"/>
      <c r="R260" s="37"/>
    </row>
    <row r="261" spans="1:18" x14ac:dyDescent="0.25">
      <c r="A261" s="42" t="s">
        <v>96</v>
      </c>
      <c r="B261" s="45" t="s">
        <v>51</v>
      </c>
      <c r="C261" s="46" t="s">
        <v>250</v>
      </c>
      <c r="D261" s="94"/>
      <c r="E261" s="50">
        <v>29.5</v>
      </c>
      <c r="F261" s="70">
        <v>45463</v>
      </c>
      <c r="G261" s="31">
        <v>3.9</v>
      </c>
      <c r="H261" s="31"/>
      <c r="I261" s="31"/>
      <c r="J261" s="82"/>
      <c r="K261" s="31"/>
      <c r="L261" s="31"/>
      <c r="M261" s="31">
        <v>3.73</v>
      </c>
      <c r="N261" s="31" t="s">
        <v>512</v>
      </c>
      <c r="O261" s="120">
        <v>3.79</v>
      </c>
      <c r="P261" s="120"/>
      <c r="Q261" s="136"/>
      <c r="R261" s="37"/>
    </row>
    <row r="262" spans="1:18" x14ac:dyDescent="0.25">
      <c r="A262" s="42" t="s">
        <v>98</v>
      </c>
      <c r="B262" s="45" t="s">
        <v>51</v>
      </c>
      <c r="C262" s="46" t="s">
        <v>250</v>
      </c>
      <c r="D262" s="94"/>
      <c r="E262" s="50">
        <v>22.1</v>
      </c>
      <c r="F262" s="70">
        <v>45464</v>
      </c>
      <c r="G262" s="31">
        <v>3.33</v>
      </c>
      <c r="H262" s="31"/>
      <c r="I262" s="31"/>
      <c r="J262" s="82"/>
      <c r="K262" s="31"/>
      <c r="L262" s="31"/>
      <c r="M262" s="31"/>
      <c r="N262" s="31">
        <v>3.02</v>
      </c>
      <c r="O262" s="120">
        <v>2.81</v>
      </c>
      <c r="P262" s="120"/>
      <c r="Q262" s="136"/>
      <c r="R262" s="37"/>
    </row>
    <row r="263" spans="1:18" x14ac:dyDescent="0.25">
      <c r="A263" s="42" t="s">
        <v>494</v>
      </c>
      <c r="B263" s="45" t="s">
        <v>18</v>
      </c>
      <c r="C263" s="46" t="s">
        <v>250</v>
      </c>
      <c r="D263" s="51"/>
      <c r="E263" s="50">
        <v>358.76666666666665</v>
      </c>
      <c r="F263" s="70">
        <v>45451</v>
      </c>
      <c r="G263" s="31">
        <v>2.99</v>
      </c>
      <c r="H263" s="31">
        <v>2.8</v>
      </c>
      <c r="I263" s="31"/>
      <c r="J263" s="82">
        <v>1.89</v>
      </c>
      <c r="K263" s="31"/>
      <c r="L263" s="83"/>
      <c r="M263" s="83"/>
      <c r="N263" s="31">
        <v>2.98</v>
      </c>
      <c r="O263" s="120">
        <v>2.65</v>
      </c>
      <c r="P263" s="120"/>
      <c r="Q263" s="136"/>
      <c r="R263" s="164" t="s">
        <v>487</v>
      </c>
    </row>
    <row r="264" spans="1:18" x14ac:dyDescent="0.25">
      <c r="A264" s="42" t="s">
        <v>108</v>
      </c>
      <c r="B264" s="45" t="s">
        <v>18</v>
      </c>
      <c r="C264" s="46" t="s">
        <v>250</v>
      </c>
      <c r="D264" s="94"/>
      <c r="E264" s="50">
        <v>310.56666666666666</v>
      </c>
      <c r="F264" s="70"/>
      <c r="G264" s="31"/>
      <c r="H264" s="31"/>
      <c r="I264" s="31"/>
      <c r="J264" s="82"/>
      <c r="K264" s="31"/>
      <c r="L264" s="31">
        <v>3.57</v>
      </c>
      <c r="M264" s="31"/>
      <c r="N264" s="31"/>
      <c r="O264" s="120"/>
      <c r="P264" s="120"/>
      <c r="Q264" s="136"/>
      <c r="R264" s="37" t="s">
        <v>348</v>
      </c>
    </row>
    <row r="265" spans="1:18" ht="19" customHeight="1" x14ac:dyDescent="0.25">
      <c r="A265" s="64" t="s">
        <v>485</v>
      </c>
      <c r="B265" s="45" t="s">
        <v>18</v>
      </c>
      <c r="C265" s="65" t="s">
        <v>252</v>
      </c>
      <c r="D265" s="66"/>
      <c r="E265" s="67">
        <v>800</v>
      </c>
      <c r="F265" s="71">
        <v>45456</v>
      </c>
      <c r="G265" s="63"/>
      <c r="H265" s="31"/>
      <c r="I265" s="31"/>
      <c r="J265" s="82"/>
      <c r="K265" s="31"/>
      <c r="L265" s="31"/>
      <c r="M265" s="31"/>
      <c r="N265" s="31">
        <v>2.4500000000000002</v>
      </c>
      <c r="O265" s="31">
        <v>3.21</v>
      </c>
      <c r="P265" s="31">
        <v>3.73</v>
      </c>
      <c r="Q265" s="135"/>
      <c r="R265" s="102" t="s">
        <v>519</v>
      </c>
    </row>
    <row r="266" spans="1:18" ht="19.5" customHeight="1" x14ac:dyDescent="0.25">
      <c r="A266" s="64" t="s">
        <v>486</v>
      </c>
      <c r="B266" s="45" t="s">
        <v>18</v>
      </c>
      <c r="C266" s="65" t="s">
        <v>252</v>
      </c>
      <c r="D266" s="66"/>
      <c r="E266" s="67">
        <v>0</v>
      </c>
      <c r="F266" s="71">
        <v>45456</v>
      </c>
      <c r="G266" s="63"/>
      <c r="H266" s="31"/>
      <c r="I266" s="31"/>
      <c r="J266" s="82"/>
      <c r="K266" s="31"/>
      <c r="L266" s="31"/>
      <c r="M266" s="31"/>
      <c r="N266" s="31">
        <v>3.09</v>
      </c>
      <c r="O266" s="31">
        <v>3.01</v>
      </c>
      <c r="P266" s="31"/>
      <c r="Q266" s="135"/>
      <c r="R266" s="80"/>
    </row>
    <row r="267" spans="1:18" x14ac:dyDescent="0.25">
      <c r="A267" s="64"/>
      <c r="B267" s="45" t="s">
        <v>18</v>
      </c>
      <c r="C267" s="65"/>
      <c r="D267" s="66"/>
      <c r="E267" s="67">
        <v>0</v>
      </c>
      <c r="F267" s="71">
        <v>45456</v>
      </c>
      <c r="G267" s="63"/>
      <c r="H267" s="31"/>
      <c r="I267" s="31"/>
      <c r="J267" s="82"/>
      <c r="K267" s="31"/>
      <c r="L267" s="31"/>
      <c r="M267" s="31"/>
      <c r="N267" s="31"/>
      <c r="O267" s="31"/>
      <c r="P267" s="31"/>
      <c r="Q267" s="135"/>
      <c r="R267" s="80"/>
    </row>
    <row r="268" spans="1:18" x14ac:dyDescent="0.25">
      <c r="A268" s="42" t="s">
        <v>121</v>
      </c>
      <c r="B268" s="45" t="s">
        <v>18</v>
      </c>
      <c r="C268" s="46" t="s">
        <v>250</v>
      </c>
      <c r="D268" s="94"/>
      <c r="E268" s="50">
        <v>284.13333333333333</v>
      </c>
      <c r="F268" s="72"/>
      <c r="G268" s="31"/>
      <c r="H268" s="31"/>
      <c r="I268" s="31"/>
      <c r="J268" s="82"/>
      <c r="K268" s="31"/>
      <c r="L268" s="31"/>
      <c r="M268" s="31"/>
      <c r="N268" s="31"/>
      <c r="O268" s="120"/>
      <c r="P268" s="120"/>
      <c r="Q268" s="136"/>
      <c r="R268" s="37" t="s">
        <v>348</v>
      </c>
    </row>
    <row r="269" spans="1:18" x14ac:dyDescent="0.25">
      <c r="A269" s="42" t="s">
        <v>483</v>
      </c>
      <c r="B269" s="45" t="s">
        <v>18</v>
      </c>
      <c r="C269" s="46" t="s">
        <v>250</v>
      </c>
      <c r="E269" s="50">
        <v>280</v>
      </c>
      <c r="F269" s="70"/>
      <c r="G269" s="31"/>
      <c r="H269" s="31"/>
      <c r="I269" s="31"/>
      <c r="J269" s="82"/>
      <c r="K269" s="31"/>
      <c r="L269" s="31"/>
      <c r="M269" s="31">
        <v>3.33</v>
      </c>
      <c r="N269" s="31">
        <v>3.81</v>
      </c>
      <c r="O269" s="120">
        <v>3.36</v>
      </c>
      <c r="P269" s="120"/>
      <c r="Q269" s="136"/>
      <c r="R269" s="37" t="s">
        <v>502</v>
      </c>
    </row>
    <row r="270" spans="1:18" x14ac:dyDescent="0.25">
      <c r="A270" s="42" t="s">
        <v>107</v>
      </c>
      <c r="B270" s="45" t="s">
        <v>18</v>
      </c>
      <c r="C270" s="46" t="s">
        <v>250</v>
      </c>
      <c r="D270" s="94"/>
      <c r="E270" s="50">
        <v>254.5</v>
      </c>
      <c r="F270" s="70">
        <v>45463</v>
      </c>
      <c r="G270" s="31">
        <v>2.99</v>
      </c>
      <c r="H270" s="31">
        <v>2.81</v>
      </c>
      <c r="I270" s="31"/>
      <c r="J270" s="82"/>
      <c r="K270" s="31"/>
      <c r="L270" s="31"/>
      <c r="M270" s="31"/>
      <c r="N270" s="31">
        <v>2.81</v>
      </c>
      <c r="O270" s="120">
        <v>3.31</v>
      </c>
      <c r="P270" s="120"/>
      <c r="Q270" s="136"/>
      <c r="R270" s="164" t="s">
        <v>487</v>
      </c>
    </row>
    <row r="271" spans="1:18" x14ac:dyDescent="0.25">
      <c r="A271" s="42" t="s">
        <v>111</v>
      </c>
      <c r="B271" s="45" t="s">
        <v>18</v>
      </c>
      <c r="C271" s="46" t="s">
        <v>250</v>
      </c>
      <c r="D271" s="94"/>
      <c r="E271" s="50">
        <v>238.1</v>
      </c>
      <c r="F271" s="70">
        <v>45463</v>
      </c>
      <c r="G271" s="31">
        <v>2.77</v>
      </c>
      <c r="H271" s="31">
        <v>2.92</v>
      </c>
      <c r="I271" s="31"/>
      <c r="J271" s="82"/>
      <c r="K271" s="31"/>
      <c r="L271" s="31"/>
      <c r="M271" s="31">
        <v>3.88</v>
      </c>
      <c r="N271" s="149"/>
      <c r="O271" s="120"/>
      <c r="P271" s="120"/>
      <c r="Q271" s="136"/>
      <c r="R271" s="37" t="s">
        <v>508</v>
      </c>
    </row>
    <row r="272" spans="1:18" x14ac:dyDescent="0.25">
      <c r="A272" s="42" t="s">
        <v>110</v>
      </c>
      <c r="B272" s="45" t="s">
        <v>18</v>
      </c>
      <c r="C272" s="46" t="s">
        <v>250</v>
      </c>
      <c r="D272" s="94"/>
      <c r="E272" s="50">
        <v>234.33333333333334</v>
      </c>
      <c r="F272" s="70"/>
      <c r="G272" s="31"/>
      <c r="H272" s="31"/>
      <c r="I272" s="31"/>
      <c r="J272" s="82"/>
      <c r="K272" s="31"/>
      <c r="L272" s="31"/>
      <c r="M272" s="31">
        <v>3.29</v>
      </c>
      <c r="N272" s="31">
        <v>2.72</v>
      </c>
      <c r="O272" s="120"/>
      <c r="P272" s="120"/>
      <c r="Q272" s="136"/>
      <c r="R272" s="37"/>
    </row>
    <row r="273" spans="1:18" x14ac:dyDescent="0.25">
      <c r="A273" s="42" t="s">
        <v>103</v>
      </c>
      <c r="B273" s="45" t="s">
        <v>18</v>
      </c>
      <c r="C273" s="46" t="s">
        <v>250</v>
      </c>
      <c r="D273" s="94"/>
      <c r="E273" s="50">
        <v>192.96666666666667</v>
      </c>
      <c r="F273" s="70"/>
      <c r="G273" s="31"/>
      <c r="H273" s="31"/>
      <c r="I273" s="31"/>
      <c r="J273" s="82"/>
      <c r="K273" s="31"/>
      <c r="L273" s="31"/>
      <c r="M273" s="31"/>
      <c r="N273" s="31"/>
      <c r="O273" s="31"/>
      <c r="P273" s="31"/>
      <c r="Q273" s="135"/>
      <c r="R273" s="37" t="s">
        <v>495</v>
      </c>
    </row>
    <row r="274" spans="1:18" x14ac:dyDescent="0.25">
      <c r="A274" s="42" t="s">
        <v>484</v>
      </c>
      <c r="B274" s="45" t="s">
        <v>18</v>
      </c>
      <c r="C274" s="46" t="s">
        <v>250</v>
      </c>
      <c r="E274" s="50">
        <v>180</v>
      </c>
      <c r="F274" s="70"/>
      <c r="G274" s="31"/>
      <c r="H274" s="31"/>
      <c r="I274" s="31"/>
      <c r="J274" s="82"/>
      <c r="K274" s="31"/>
      <c r="L274" s="31"/>
      <c r="M274" s="31">
        <v>3.13</v>
      </c>
      <c r="N274" s="31">
        <v>2.81</v>
      </c>
      <c r="O274" s="120">
        <v>3.31</v>
      </c>
      <c r="P274" s="120"/>
      <c r="Q274" s="136"/>
      <c r="R274" s="164" t="s">
        <v>487</v>
      </c>
    </row>
    <row r="275" spans="1:18" x14ac:dyDescent="0.25">
      <c r="A275" s="42" t="s">
        <v>101</v>
      </c>
      <c r="B275" s="45" t="s">
        <v>18</v>
      </c>
      <c r="C275" s="46" t="s">
        <v>250</v>
      </c>
      <c r="D275" s="94"/>
      <c r="E275" s="50">
        <v>150.13333333333333</v>
      </c>
      <c r="F275" s="70"/>
      <c r="G275" s="31"/>
      <c r="H275" s="31"/>
      <c r="I275" s="31"/>
      <c r="J275" s="82"/>
      <c r="K275" s="31"/>
      <c r="L275" s="31"/>
      <c r="M275" s="31">
        <v>3.48</v>
      </c>
      <c r="N275" s="31"/>
      <c r="O275" s="120"/>
      <c r="P275" s="120"/>
      <c r="Q275" s="136"/>
      <c r="R275" s="37" t="s">
        <v>506</v>
      </c>
    </row>
    <row r="276" spans="1:18" x14ac:dyDescent="0.25">
      <c r="A276" s="42" t="s">
        <v>475</v>
      </c>
      <c r="B276" s="45" t="s">
        <v>18</v>
      </c>
      <c r="C276" s="46" t="s">
        <v>250</v>
      </c>
      <c r="E276" s="50">
        <v>150</v>
      </c>
      <c r="F276" s="70"/>
      <c r="G276" s="31"/>
      <c r="H276" s="31"/>
      <c r="I276" s="31"/>
      <c r="J276" s="82"/>
      <c r="K276" s="31"/>
      <c r="L276" s="31"/>
      <c r="M276" s="31">
        <v>3.03</v>
      </c>
      <c r="N276" s="31">
        <v>3.54</v>
      </c>
      <c r="O276" s="120"/>
      <c r="P276" s="120"/>
      <c r="Q276" s="136"/>
      <c r="R276" s="144" t="s">
        <v>511</v>
      </c>
    </row>
    <row r="277" spans="1:18" x14ac:dyDescent="0.25">
      <c r="A277" s="42" t="s">
        <v>472</v>
      </c>
      <c r="B277" s="45" t="s">
        <v>18</v>
      </c>
      <c r="C277" s="46" t="s">
        <v>250</v>
      </c>
      <c r="E277" s="50">
        <v>140</v>
      </c>
      <c r="F277" s="70"/>
      <c r="G277" s="31"/>
      <c r="H277" s="31"/>
      <c r="I277" s="31"/>
      <c r="J277" s="82"/>
      <c r="K277" s="31"/>
      <c r="L277" s="31"/>
      <c r="M277" s="31"/>
      <c r="N277" s="149" t="s">
        <v>512</v>
      </c>
      <c r="O277" s="120"/>
      <c r="P277" s="120"/>
      <c r="Q277" s="136"/>
      <c r="R277" s="37"/>
    </row>
    <row r="278" spans="1:18" x14ac:dyDescent="0.25">
      <c r="A278" s="159" t="s">
        <v>521</v>
      </c>
      <c r="B278" s="45"/>
      <c r="C278" s="46" t="s">
        <v>251</v>
      </c>
      <c r="D278" s="2"/>
      <c r="E278" s="50"/>
      <c r="F278" s="70"/>
      <c r="G278" s="31">
        <v>3.09</v>
      </c>
      <c r="H278" s="31"/>
      <c r="I278" s="31"/>
      <c r="J278" s="82"/>
      <c r="K278" s="31"/>
      <c r="L278" s="31"/>
      <c r="M278" s="31"/>
      <c r="N278" s="31"/>
      <c r="O278" s="31"/>
      <c r="P278" s="31"/>
      <c r="Q278" s="135"/>
      <c r="R278" s="37"/>
    </row>
    <row r="279" spans="1:18" x14ac:dyDescent="0.25">
      <c r="A279" s="40" t="s">
        <v>188</v>
      </c>
      <c r="B279" s="145" t="s">
        <v>18</v>
      </c>
      <c r="C279" s="46" t="s">
        <v>246</v>
      </c>
      <c r="D279" s="47"/>
      <c r="E279" s="48">
        <v>189.66666666666666</v>
      </c>
      <c r="F279" s="70">
        <v>45467</v>
      </c>
      <c r="G279" s="146">
        <v>3.36</v>
      </c>
      <c r="H279" s="81"/>
      <c r="I279" s="81"/>
      <c r="J279" s="81"/>
      <c r="K279" s="81"/>
      <c r="L279" s="81"/>
      <c r="M279" s="147">
        <v>3.26</v>
      </c>
      <c r="N279" s="148">
        <v>3.31</v>
      </c>
      <c r="O279" s="120"/>
      <c r="P279" s="120"/>
      <c r="Q279" s="136">
        <v>3.41</v>
      </c>
      <c r="R279" s="39"/>
    </row>
    <row r="280" spans="1:18" x14ac:dyDescent="0.25">
      <c r="A280" s="40" t="s">
        <v>2</v>
      </c>
      <c r="B280" s="45"/>
      <c r="C280" s="46" t="s">
        <v>246</v>
      </c>
      <c r="D280" s="47"/>
      <c r="E280" s="48">
        <v>728.33333333333337</v>
      </c>
      <c r="F280" s="70">
        <v>45435</v>
      </c>
      <c r="G280" s="81">
        <v>3.39</v>
      </c>
      <c r="H280" s="81">
        <v>3.25</v>
      </c>
      <c r="I280" s="81">
        <v>3.4</v>
      </c>
      <c r="J280" s="133"/>
      <c r="K280" s="81"/>
      <c r="L280" s="81">
        <v>3.53</v>
      </c>
      <c r="M280" s="135">
        <v>3.29</v>
      </c>
      <c r="N280" s="168">
        <v>3.05</v>
      </c>
      <c r="O280" s="120">
        <v>3.1</v>
      </c>
      <c r="P280" s="120"/>
      <c r="Q280" s="136">
        <v>3.45</v>
      </c>
      <c r="R280" s="39"/>
    </row>
    <row r="281" spans="1:18" x14ac:dyDescent="0.25">
      <c r="A281" s="42" t="s">
        <v>447</v>
      </c>
      <c r="B281" s="45" t="s">
        <v>18</v>
      </c>
      <c r="C281" s="46" t="s">
        <v>246</v>
      </c>
      <c r="D281" s="54"/>
      <c r="E281" s="50"/>
      <c r="F281" s="70">
        <v>45469</v>
      </c>
      <c r="G281" s="81"/>
      <c r="H281" s="81"/>
      <c r="I281" s="81"/>
      <c r="J281" s="133"/>
      <c r="K281" s="133"/>
      <c r="L281" s="81"/>
      <c r="M281" s="135">
        <v>3.15</v>
      </c>
      <c r="N281" s="31">
        <v>3.14</v>
      </c>
      <c r="O281" s="120"/>
      <c r="P281" s="120"/>
      <c r="Q281" s="136">
        <v>3.46</v>
      </c>
      <c r="R281" s="39" t="s">
        <v>458</v>
      </c>
    </row>
    <row r="282" spans="1:18" x14ac:dyDescent="0.25">
      <c r="A282" s="40" t="s">
        <v>227</v>
      </c>
      <c r="B282" s="45" t="s">
        <v>51</v>
      </c>
      <c r="C282" s="46" t="s">
        <v>246</v>
      </c>
      <c r="D282" s="47"/>
      <c r="E282" s="48">
        <v>161</v>
      </c>
      <c r="F282" s="72"/>
      <c r="G282" s="81"/>
      <c r="H282" s="81"/>
      <c r="I282" s="81"/>
      <c r="J282" s="133"/>
      <c r="K282" s="81"/>
      <c r="L282" s="81"/>
      <c r="M282" s="135"/>
      <c r="N282" s="31"/>
      <c r="O282" s="120"/>
      <c r="P282" s="120"/>
      <c r="Q282" s="136">
        <v>3.61</v>
      </c>
      <c r="R282" s="39" t="s">
        <v>469</v>
      </c>
    </row>
    <row r="283" spans="1:18" x14ac:dyDescent="0.25">
      <c r="A283" s="40" t="s">
        <v>161</v>
      </c>
      <c r="B283" s="45" t="s">
        <v>18</v>
      </c>
      <c r="C283" s="46" t="s">
        <v>246</v>
      </c>
      <c r="D283" s="54"/>
      <c r="E283" s="48">
        <v>28</v>
      </c>
      <c r="F283" s="70">
        <v>45467</v>
      </c>
      <c r="G283" s="81">
        <v>3.61</v>
      </c>
      <c r="H283" s="81"/>
      <c r="I283" s="81"/>
      <c r="J283" s="133"/>
      <c r="K283" s="81"/>
      <c r="L283" s="81"/>
      <c r="M283" s="135">
        <v>4.12</v>
      </c>
      <c r="N283" s="149">
        <v>3.62</v>
      </c>
      <c r="O283" s="120"/>
      <c r="P283" s="120"/>
      <c r="Q283" s="136">
        <v>3.66</v>
      </c>
      <c r="R283" s="39"/>
    </row>
    <row r="284" spans="1:18" x14ac:dyDescent="0.25">
      <c r="A284" s="40" t="s">
        <v>232</v>
      </c>
      <c r="B284" s="45" t="s">
        <v>51</v>
      </c>
      <c r="C284" s="46" t="s">
        <v>246</v>
      </c>
      <c r="D284" s="47"/>
      <c r="E284" s="48">
        <v>200</v>
      </c>
      <c r="F284" s="72"/>
      <c r="G284" s="81"/>
      <c r="H284" s="81"/>
      <c r="I284" s="81"/>
      <c r="J284" s="133"/>
      <c r="K284" s="81"/>
      <c r="L284" s="81"/>
      <c r="M284" s="135"/>
      <c r="N284" s="31"/>
      <c r="O284" s="120"/>
      <c r="P284" s="120"/>
      <c r="Q284" s="136">
        <v>3.93</v>
      </c>
      <c r="R284" s="39" t="s">
        <v>469</v>
      </c>
    </row>
    <row r="285" spans="1:18" ht="18" x14ac:dyDescent="0.25">
      <c r="A285" s="40" t="s">
        <v>226</v>
      </c>
      <c r="B285" s="45" t="s">
        <v>51</v>
      </c>
      <c r="C285" s="46" t="s">
        <v>246</v>
      </c>
      <c r="D285" s="47"/>
      <c r="E285" s="48">
        <v>130.66666666666666</v>
      </c>
      <c r="F285" s="72"/>
      <c r="G285" s="81"/>
      <c r="H285" s="81"/>
      <c r="I285" s="81"/>
      <c r="J285" s="133"/>
      <c r="K285" s="81"/>
      <c r="L285" s="81"/>
      <c r="M285" s="135"/>
      <c r="N285" s="31"/>
      <c r="O285" s="120"/>
      <c r="P285" s="120"/>
      <c r="Q285" s="136">
        <v>4.13</v>
      </c>
      <c r="R285" s="218" t="s">
        <v>570</v>
      </c>
    </row>
    <row r="286" spans="1:18" x14ac:dyDescent="0.25">
      <c r="A286" s="40" t="s">
        <v>229</v>
      </c>
      <c r="B286" s="45" t="s">
        <v>51</v>
      </c>
      <c r="C286" s="46" t="s">
        <v>246</v>
      </c>
      <c r="D286" s="47"/>
      <c r="E286" s="48">
        <v>68.333333333333329</v>
      </c>
      <c r="F286" s="72"/>
      <c r="G286" s="81"/>
      <c r="H286" s="81"/>
      <c r="I286" s="81"/>
      <c r="J286" s="133"/>
      <c r="K286" s="81"/>
      <c r="L286" s="81"/>
      <c r="M286" s="135"/>
      <c r="N286" s="31"/>
      <c r="O286" s="31"/>
      <c r="P286" s="31"/>
      <c r="Q286" s="135"/>
      <c r="R286" s="39" t="s">
        <v>470</v>
      </c>
    </row>
    <row r="287" spans="1:18" x14ac:dyDescent="0.25">
      <c r="A287" s="42" t="s">
        <v>444</v>
      </c>
      <c r="B287" s="45" t="s">
        <v>18</v>
      </c>
      <c r="C287" s="46" t="s">
        <v>246</v>
      </c>
      <c r="D287" s="54"/>
      <c r="E287" s="50"/>
      <c r="F287" s="70">
        <v>45469</v>
      </c>
      <c r="G287" s="81"/>
      <c r="H287" s="81"/>
      <c r="I287" s="81"/>
      <c r="J287" s="133"/>
      <c r="K287" s="133"/>
      <c r="L287" s="81"/>
      <c r="M287" s="135">
        <v>3.08</v>
      </c>
      <c r="N287" s="31">
        <v>3.53</v>
      </c>
      <c r="O287" s="120"/>
      <c r="P287" s="120"/>
      <c r="Q287" s="136"/>
      <c r="R287" s="39" t="s">
        <v>458</v>
      </c>
    </row>
    <row r="288" spans="1:18" x14ac:dyDescent="0.25">
      <c r="A288" s="40" t="s">
        <v>217</v>
      </c>
      <c r="B288" s="45" t="s">
        <v>18</v>
      </c>
      <c r="C288" s="46" t="s">
        <v>246</v>
      </c>
      <c r="D288" s="47"/>
      <c r="E288" s="48">
        <v>664.33333333333337</v>
      </c>
      <c r="F288" s="70">
        <v>45435</v>
      </c>
      <c r="G288" s="81">
        <v>3.01</v>
      </c>
      <c r="H288" s="81">
        <v>5.31</v>
      </c>
      <c r="I288" s="81">
        <v>3.09</v>
      </c>
      <c r="J288" s="133">
        <v>2.98</v>
      </c>
      <c r="K288" s="81"/>
      <c r="L288" s="81">
        <v>2.4900000000000002</v>
      </c>
      <c r="M288" s="135">
        <v>3.04</v>
      </c>
      <c r="N288" s="31">
        <v>3.06</v>
      </c>
      <c r="O288" s="120"/>
      <c r="P288" s="120"/>
      <c r="Q288" s="136"/>
      <c r="R288" s="217" t="s">
        <v>570</v>
      </c>
    </row>
    <row r="289" spans="1:18" x14ac:dyDescent="0.25">
      <c r="A289" s="40" t="s">
        <v>225</v>
      </c>
      <c r="B289" s="45" t="s">
        <v>51</v>
      </c>
      <c r="C289" s="46" t="s">
        <v>246</v>
      </c>
      <c r="D289" s="47"/>
      <c r="E289" s="48">
        <v>91</v>
      </c>
      <c r="F289" s="72"/>
      <c r="G289" s="81"/>
      <c r="H289" s="81"/>
      <c r="I289" s="81"/>
      <c r="J289" s="133"/>
      <c r="K289" s="81"/>
      <c r="L289" s="81"/>
      <c r="M289" s="135"/>
      <c r="N289" s="31"/>
      <c r="O289" s="120"/>
      <c r="P289" s="120"/>
      <c r="Q289" s="136"/>
      <c r="R289" s="39" t="s">
        <v>470</v>
      </c>
    </row>
    <row r="290" spans="1:18" x14ac:dyDescent="0.25">
      <c r="A290" s="40" t="s">
        <v>202</v>
      </c>
      <c r="B290" s="45" t="s">
        <v>18</v>
      </c>
      <c r="C290" s="46" t="s">
        <v>246</v>
      </c>
      <c r="D290" s="47"/>
      <c r="E290" s="48">
        <v>160.66666666666666</v>
      </c>
      <c r="F290" s="70">
        <v>45463</v>
      </c>
      <c r="G290" s="81">
        <v>3.09</v>
      </c>
      <c r="H290" s="81"/>
      <c r="I290" s="81"/>
      <c r="J290" s="133"/>
      <c r="K290" s="81"/>
      <c r="L290" s="81"/>
      <c r="M290" s="135">
        <v>3.31</v>
      </c>
      <c r="N290" s="31">
        <v>3.22</v>
      </c>
      <c r="O290" s="120"/>
      <c r="P290" s="120"/>
      <c r="Q290" s="136"/>
      <c r="R290" s="39"/>
    </row>
    <row r="291" spans="1:18" x14ac:dyDescent="0.25">
      <c r="A291" s="40" t="s">
        <v>456</v>
      </c>
      <c r="B291" s="45" t="s">
        <v>18</v>
      </c>
      <c r="C291" s="46" t="s">
        <v>246</v>
      </c>
      <c r="D291" s="54"/>
      <c r="E291" s="50"/>
      <c r="F291" s="70">
        <v>45469</v>
      </c>
      <c r="G291" s="81"/>
      <c r="H291" s="81"/>
      <c r="I291" s="81"/>
      <c r="J291" s="133"/>
      <c r="K291" s="133"/>
      <c r="L291" s="81"/>
      <c r="M291" s="135">
        <v>2.8</v>
      </c>
      <c r="N291" s="31">
        <v>3.15</v>
      </c>
      <c r="O291" s="120"/>
      <c r="P291" s="120"/>
      <c r="Q291" s="136"/>
      <c r="R291" s="137" t="s">
        <v>455</v>
      </c>
    </row>
    <row r="292" spans="1:18" x14ac:dyDescent="0.25">
      <c r="A292" s="40" t="s">
        <v>231</v>
      </c>
      <c r="B292" s="45" t="s">
        <v>51</v>
      </c>
      <c r="C292" s="46" t="s">
        <v>246</v>
      </c>
      <c r="D292" s="47"/>
      <c r="E292" s="48">
        <v>133</v>
      </c>
      <c r="F292" s="72"/>
      <c r="G292" s="81"/>
      <c r="H292" s="81"/>
      <c r="I292" s="81"/>
      <c r="J292" s="133"/>
      <c r="K292" s="81"/>
      <c r="L292" s="81"/>
      <c r="M292" s="135"/>
      <c r="N292" s="31"/>
      <c r="O292" s="120"/>
      <c r="P292" s="120"/>
      <c r="Q292" s="136"/>
      <c r="R292" s="39" t="s">
        <v>469</v>
      </c>
    </row>
    <row r="293" spans="1:18" x14ac:dyDescent="0.25">
      <c r="A293" s="40" t="s">
        <v>239</v>
      </c>
      <c r="B293" s="45" t="s">
        <v>51</v>
      </c>
      <c r="C293" s="46" t="s">
        <v>246</v>
      </c>
      <c r="D293" s="47"/>
      <c r="E293" s="48">
        <v>60</v>
      </c>
      <c r="F293" s="72"/>
      <c r="G293" s="81"/>
      <c r="H293" s="81"/>
      <c r="I293" s="81"/>
      <c r="J293" s="133"/>
      <c r="K293" s="81"/>
      <c r="L293" s="81"/>
      <c r="M293" s="135"/>
      <c r="N293" s="31"/>
      <c r="O293" s="31"/>
      <c r="P293" s="31"/>
      <c r="Q293" s="135"/>
      <c r="R293" s="137" t="s">
        <v>459</v>
      </c>
    </row>
    <row r="294" spans="1:18" x14ac:dyDescent="0.25">
      <c r="A294" s="40" t="s">
        <v>233</v>
      </c>
      <c r="B294" s="45" t="s">
        <v>51</v>
      </c>
      <c r="C294" s="46" t="s">
        <v>246</v>
      </c>
      <c r="D294" s="47"/>
      <c r="E294" s="48">
        <v>278.33333333333331</v>
      </c>
      <c r="F294" s="72"/>
      <c r="G294" s="81"/>
      <c r="H294" s="81"/>
      <c r="I294" s="81"/>
      <c r="J294" s="133"/>
      <c r="K294" s="81"/>
      <c r="L294" s="81"/>
      <c r="M294" s="135"/>
      <c r="N294" s="31"/>
      <c r="O294" s="120"/>
      <c r="P294" s="120"/>
      <c r="Q294" s="136"/>
      <c r="R294" s="39" t="s">
        <v>469</v>
      </c>
    </row>
    <row r="295" spans="1:18" x14ac:dyDescent="0.25">
      <c r="A295" s="40" t="s">
        <v>230</v>
      </c>
      <c r="B295" s="45" t="s">
        <v>51</v>
      </c>
      <c r="C295" s="46" t="s">
        <v>246</v>
      </c>
      <c r="D295" s="47"/>
      <c r="E295" s="48">
        <v>81</v>
      </c>
      <c r="F295" s="72"/>
      <c r="G295" s="81"/>
      <c r="H295" s="81"/>
      <c r="I295" s="81"/>
      <c r="J295" s="133"/>
      <c r="K295" s="81"/>
      <c r="L295" s="81"/>
      <c r="M295" s="135"/>
      <c r="N295" s="31"/>
      <c r="O295" s="31"/>
      <c r="P295" s="31"/>
      <c r="Q295" s="135"/>
      <c r="R295" s="39" t="s">
        <v>469</v>
      </c>
    </row>
    <row r="296" spans="1:18" x14ac:dyDescent="0.25">
      <c r="A296" s="40" t="s">
        <v>234</v>
      </c>
      <c r="B296" s="45" t="s">
        <v>51</v>
      </c>
      <c r="C296" s="46" t="s">
        <v>246</v>
      </c>
      <c r="D296" s="47"/>
      <c r="E296" s="48">
        <v>153.66666666666666</v>
      </c>
      <c r="F296" s="72"/>
      <c r="G296" s="81"/>
      <c r="H296" s="81"/>
      <c r="I296" s="81"/>
      <c r="J296" s="133"/>
      <c r="K296" s="81"/>
      <c r="L296" s="81"/>
      <c r="M296" s="135"/>
      <c r="N296" s="31"/>
      <c r="O296" s="120"/>
      <c r="P296" s="120"/>
      <c r="Q296" s="136"/>
      <c r="R296" s="39" t="s">
        <v>469</v>
      </c>
    </row>
    <row r="297" spans="1:18" x14ac:dyDescent="0.25">
      <c r="A297" s="40" t="s">
        <v>189</v>
      </c>
      <c r="B297" s="45" t="s">
        <v>18</v>
      </c>
      <c r="C297" s="46" t="s">
        <v>246</v>
      </c>
      <c r="D297" s="47"/>
      <c r="E297" s="48">
        <v>235.33333333333334</v>
      </c>
      <c r="F297" s="70">
        <v>45464</v>
      </c>
      <c r="G297" s="81">
        <v>3.45</v>
      </c>
      <c r="H297" s="81"/>
      <c r="I297" s="81"/>
      <c r="J297" s="133"/>
      <c r="K297" s="81"/>
      <c r="L297" s="81"/>
      <c r="M297" s="135">
        <v>3.24</v>
      </c>
      <c r="N297" s="31">
        <v>3.27</v>
      </c>
      <c r="O297" s="120"/>
      <c r="P297" s="120"/>
      <c r="Q297" s="136"/>
      <c r="R297" s="39"/>
    </row>
    <row r="298" spans="1:18" x14ac:dyDescent="0.25">
      <c r="A298" s="40" t="s">
        <v>633</v>
      </c>
      <c r="B298" s="45" t="s">
        <v>18</v>
      </c>
      <c r="C298" s="46" t="s">
        <v>246</v>
      </c>
      <c r="D298" s="54"/>
      <c r="E298" s="50"/>
      <c r="F298" s="70"/>
      <c r="G298" s="81"/>
      <c r="H298" s="81"/>
      <c r="I298" s="81"/>
      <c r="J298" s="133"/>
      <c r="K298" s="133"/>
      <c r="L298" s="81"/>
      <c r="M298" s="135"/>
      <c r="N298" s="168"/>
      <c r="O298" s="120"/>
      <c r="P298" s="120">
        <v>2.97</v>
      </c>
      <c r="Q298" s="136"/>
      <c r="R298" s="39"/>
    </row>
    <row r="299" spans="1:18" x14ac:dyDescent="0.25">
      <c r="A299" s="42" t="s">
        <v>445</v>
      </c>
      <c r="B299" s="45" t="s">
        <v>18</v>
      </c>
      <c r="C299" s="46" t="s">
        <v>246</v>
      </c>
      <c r="D299" s="54"/>
      <c r="E299" s="50"/>
      <c r="F299" s="70"/>
      <c r="G299" s="81"/>
      <c r="H299" s="81"/>
      <c r="I299" s="81"/>
      <c r="J299" s="133"/>
      <c r="K299" s="133"/>
      <c r="L299" s="81"/>
      <c r="M299" s="135">
        <v>3.3</v>
      </c>
      <c r="N299" s="168"/>
      <c r="O299" s="120"/>
      <c r="P299" s="120"/>
      <c r="Q299" s="136"/>
      <c r="R299" s="39"/>
    </row>
    <row r="300" spans="1:18" x14ac:dyDescent="0.25">
      <c r="A300" s="173" t="s">
        <v>5</v>
      </c>
      <c r="B300" s="45" t="s">
        <v>18</v>
      </c>
      <c r="C300" s="46" t="s">
        <v>246</v>
      </c>
      <c r="D300" s="47"/>
      <c r="E300" s="48">
        <v>594</v>
      </c>
      <c r="F300" s="70">
        <v>45438</v>
      </c>
      <c r="G300" s="81">
        <v>2.91</v>
      </c>
      <c r="H300" s="81">
        <v>2.9</v>
      </c>
      <c r="I300" s="81">
        <v>2.98</v>
      </c>
      <c r="J300" s="133"/>
      <c r="K300" s="81"/>
      <c r="L300" s="81">
        <v>2.25</v>
      </c>
      <c r="M300" s="135">
        <v>2.73</v>
      </c>
      <c r="N300" s="168">
        <v>2.7</v>
      </c>
      <c r="O300" s="120"/>
      <c r="P300" s="120"/>
      <c r="Q300" s="136"/>
      <c r="R300" s="217" t="s">
        <v>570</v>
      </c>
    </row>
    <row r="301" spans="1:18" x14ac:dyDescent="0.25">
      <c r="A301" s="42" t="s">
        <v>645</v>
      </c>
      <c r="B301" s="45" t="s">
        <v>18</v>
      </c>
      <c r="C301" s="46" t="s">
        <v>247</v>
      </c>
      <c r="D301" s="277"/>
      <c r="E301" s="50">
        <v>56.766666666666666</v>
      </c>
      <c r="F301" s="72"/>
      <c r="G301" s="31"/>
      <c r="H301" s="31"/>
      <c r="I301" s="31"/>
      <c r="J301" s="82"/>
      <c r="K301" s="31"/>
      <c r="L301" s="31"/>
      <c r="M301" s="31"/>
      <c r="N301" s="31">
        <v>3.26</v>
      </c>
      <c r="O301" s="31"/>
      <c r="P301" s="31"/>
      <c r="Q301" s="135"/>
      <c r="R301" s="37"/>
    </row>
    <row r="302" spans="1:18" x14ac:dyDescent="0.25">
      <c r="A302" s="40" t="s">
        <v>631</v>
      </c>
      <c r="B302" s="45" t="s">
        <v>18</v>
      </c>
      <c r="C302" s="46" t="s">
        <v>246</v>
      </c>
      <c r="D302" s="54"/>
      <c r="E302" s="50"/>
      <c r="F302" s="70"/>
      <c r="G302" s="81"/>
      <c r="H302" s="81"/>
      <c r="I302" s="81"/>
      <c r="J302" s="133"/>
      <c r="K302" s="133"/>
      <c r="L302" s="81"/>
      <c r="M302" s="135"/>
      <c r="N302" s="168"/>
      <c r="O302" s="120"/>
      <c r="P302" s="120">
        <v>2.62</v>
      </c>
      <c r="Q302" s="136"/>
      <c r="R302" s="39"/>
    </row>
    <row r="303" spans="1:18" x14ac:dyDescent="0.25">
      <c r="A303" s="40" t="s">
        <v>235</v>
      </c>
      <c r="B303" s="45" t="s">
        <v>51</v>
      </c>
      <c r="C303" s="46" t="s">
        <v>246</v>
      </c>
      <c r="D303" s="47"/>
      <c r="E303" s="48">
        <v>128</v>
      </c>
      <c r="F303" s="70">
        <v>45463</v>
      </c>
      <c r="G303" s="81">
        <v>3.16</v>
      </c>
      <c r="H303" s="81"/>
      <c r="I303" s="81"/>
      <c r="J303" s="133"/>
      <c r="K303" s="81"/>
      <c r="L303" s="81"/>
      <c r="M303" s="135"/>
      <c r="N303" s="31"/>
      <c r="O303" s="120"/>
      <c r="P303" s="120"/>
      <c r="Q303" s="136"/>
      <c r="R303" s="39" t="s">
        <v>469</v>
      </c>
    </row>
    <row r="304" spans="1:18" x14ac:dyDescent="0.25">
      <c r="A304" s="173" t="s">
        <v>187</v>
      </c>
      <c r="B304" s="45" t="s">
        <v>18</v>
      </c>
      <c r="C304" s="46" t="s">
        <v>246</v>
      </c>
      <c r="D304" s="47"/>
      <c r="E304" s="48">
        <v>95</v>
      </c>
      <c r="F304" s="70">
        <v>45467</v>
      </c>
      <c r="G304" s="81">
        <v>3.08</v>
      </c>
      <c r="H304" s="81"/>
      <c r="I304" s="81"/>
      <c r="J304" s="133"/>
      <c r="K304" s="81"/>
      <c r="L304" s="81"/>
      <c r="M304" s="135">
        <v>2.92</v>
      </c>
      <c r="N304" s="31">
        <v>2.69</v>
      </c>
      <c r="O304" s="120"/>
      <c r="P304" s="120"/>
      <c r="Q304" s="136"/>
      <c r="R304" s="137" t="s">
        <v>455</v>
      </c>
    </row>
    <row r="305" spans="1:18" x14ac:dyDescent="0.25">
      <c r="A305" s="40" t="s">
        <v>205</v>
      </c>
      <c r="B305" s="45" t="s">
        <v>18</v>
      </c>
      <c r="C305" s="46" t="s">
        <v>246</v>
      </c>
      <c r="D305" s="47"/>
      <c r="E305" s="48">
        <v>44.666666666666664</v>
      </c>
      <c r="F305" s="70">
        <v>45467</v>
      </c>
      <c r="G305" s="81">
        <v>3.49</v>
      </c>
      <c r="H305" s="81"/>
      <c r="I305" s="81"/>
      <c r="J305" s="133"/>
      <c r="K305" s="81"/>
      <c r="L305" s="81"/>
      <c r="M305" s="135">
        <v>3.54</v>
      </c>
      <c r="N305" s="149">
        <v>3.01</v>
      </c>
      <c r="O305" s="120"/>
      <c r="P305" s="120"/>
      <c r="Q305" s="136"/>
      <c r="R305" s="137" t="s">
        <v>459</v>
      </c>
    </row>
    <row r="306" spans="1:18" x14ac:dyDescent="0.35">
      <c r="A306" s="128" t="s">
        <v>651</v>
      </c>
      <c r="B306" s="45" t="s">
        <v>18</v>
      </c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170">
        <v>2.98</v>
      </c>
      <c r="R306" s="2"/>
    </row>
  </sheetData>
  <autoFilter ref="A1:R306" xr:uid="{00000000-0009-0000-0000-000002000000}">
    <sortState xmlns:xlrd2="http://schemas.microsoft.com/office/spreadsheetml/2017/richdata2" ref="A2:R306">
      <sortCondition ref="D1:D306"/>
    </sortState>
  </autoFilter>
  <conditionalFormatting sqref="B2:B306">
    <cfRule type="cellIs" dxfId="11" priority="1" operator="equal">
      <formula>"SOĞUTULMUŞ Ç"</formula>
    </cfRule>
    <cfRule type="cellIs" dxfId="10" priority="2" operator="equal">
      <formula>"ÇİĞ İNEK SÜT"</formula>
    </cfRule>
  </conditionalFormatting>
  <conditionalFormatting sqref="C263">
    <cfRule type="cellIs" dxfId="9" priority="6" operator="equal">
      <formula>"SOĞUTULMUŞ Ç"</formula>
    </cfRule>
    <cfRule type="cellIs" dxfId="8" priority="7" operator="equal">
      <formula>"ÇİĞ İNEK SÜT"</formula>
    </cfRule>
  </conditionalFormatting>
  <conditionalFormatting sqref="G2:Q73 G74:O79 P74:Q88 G80:L80 N80:O80 G81:O88 G89:Q299 G301:Q301">
    <cfRule type="cellIs" dxfId="7" priority="23" operator="greaterThanOrEqual">
      <formula>3.35</formula>
    </cfRule>
    <cfRule type="cellIs" dxfId="6" priority="24" operator="between">
      <formula>3</formula>
      <formula>3.35</formula>
    </cfRule>
    <cfRule type="cellIs" dxfId="5" priority="25" operator="between">
      <formula>3</formula>
      <formula>1.1</formula>
    </cfRule>
  </conditionalFormatting>
  <pageMargins left="0.25" right="0.25" top="0.75" bottom="0.75" header="0.3" footer="0.3"/>
  <pageSetup paperSize="9"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</sheetPr>
  <dimension ref="A1:Q19"/>
  <sheetViews>
    <sheetView workbookViewId="0">
      <selection activeCell="G23" sqref="G23"/>
    </sheetView>
  </sheetViews>
  <sheetFormatPr defaultRowHeight="14.5" x14ac:dyDescent="0.35"/>
  <cols>
    <col min="1" max="1" width="19.26953125" bestFit="1" customWidth="1"/>
    <col min="6" max="6" width="9" bestFit="1" customWidth="1"/>
    <col min="17" max="17" width="16.54296875" bestFit="1" customWidth="1"/>
  </cols>
  <sheetData>
    <row r="1" spans="1:17" s="36" customFormat="1" ht="28" customHeight="1" x14ac:dyDescent="0.35">
      <c r="A1" s="79" t="s">
        <v>15</v>
      </c>
      <c r="B1" s="78" t="s">
        <v>16</v>
      </c>
      <c r="C1" s="76" t="s">
        <v>253</v>
      </c>
      <c r="D1" s="77" t="s">
        <v>241</v>
      </c>
      <c r="E1" s="77" t="s">
        <v>242</v>
      </c>
      <c r="F1" s="77" t="s">
        <v>259</v>
      </c>
      <c r="G1" s="131" t="s">
        <v>254</v>
      </c>
      <c r="H1" s="131" t="s">
        <v>255</v>
      </c>
      <c r="I1" s="131" t="s">
        <v>256</v>
      </c>
      <c r="J1" s="132" t="s">
        <v>267</v>
      </c>
      <c r="K1" s="132"/>
      <c r="L1" s="132" t="s">
        <v>277</v>
      </c>
      <c r="M1" s="132" t="s">
        <v>467</v>
      </c>
      <c r="N1" s="132" t="s">
        <v>488</v>
      </c>
      <c r="O1" s="132" t="s">
        <v>489</v>
      </c>
      <c r="P1" s="132"/>
      <c r="Q1" s="140" t="s">
        <v>266</v>
      </c>
    </row>
    <row r="2" spans="1:17" s="1" customFormat="1" ht="18.649999999999999" customHeight="1" x14ac:dyDescent="0.25">
      <c r="A2" s="64" t="s">
        <v>34</v>
      </c>
      <c r="B2" s="45" t="s">
        <v>18</v>
      </c>
      <c r="C2" s="65" t="s">
        <v>252</v>
      </c>
      <c r="D2" s="66">
        <v>18968</v>
      </c>
      <c r="E2" s="67">
        <f>D2/30</f>
        <v>632.26666666666665</v>
      </c>
      <c r="F2" s="71">
        <v>45435</v>
      </c>
      <c r="G2" s="31">
        <v>2.83</v>
      </c>
      <c r="H2" s="31">
        <v>2.83</v>
      </c>
      <c r="I2" s="31">
        <v>2.77</v>
      </c>
      <c r="J2" s="82"/>
      <c r="K2" s="31"/>
      <c r="L2" s="31"/>
      <c r="M2" s="31"/>
      <c r="N2" s="31"/>
      <c r="O2" s="31"/>
      <c r="P2" s="31"/>
      <c r="Q2" s="102" t="s">
        <v>269</v>
      </c>
    </row>
    <row r="3" spans="1:17" s="1" customFormat="1" ht="18" customHeight="1" x14ac:dyDescent="0.25">
      <c r="A3" s="64" t="s">
        <v>29</v>
      </c>
      <c r="B3" s="45" t="s">
        <v>18</v>
      </c>
      <c r="C3" s="65" t="s">
        <v>252</v>
      </c>
      <c r="D3" s="66">
        <v>9164</v>
      </c>
      <c r="E3" s="67">
        <f>D3/30</f>
        <v>305.46666666666664</v>
      </c>
      <c r="F3" s="71">
        <v>45456</v>
      </c>
      <c r="G3" s="63"/>
      <c r="H3" s="31"/>
      <c r="I3" s="31"/>
      <c r="J3" s="82"/>
      <c r="K3" s="31"/>
      <c r="L3" s="31"/>
      <c r="M3" s="31"/>
      <c r="N3" s="31"/>
      <c r="O3" s="31"/>
      <c r="P3" s="31"/>
      <c r="Q3" s="102" t="s">
        <v>269</v>
      </c>
    </row>
    <row r="4" spans="1:17" s="1" customFormat="1" ht="18.649999999999999" customHeight="1" x14ac:dyDescent="0.25">
      <c r="A4" s="171" t="s">
        <v>449</v>
      </c>
      <c r="B4" s="45" t="s">
        <v>18</v>
      </c>
      <c r="C4" s="46" t="s">
        <v>246</v>
      </c>
      <c r="D4" s="51"/>
      <c r="E4" s="50"/>
      <c r="F4" s="70">
        <v>45469</v>
      </c>
      <c r="G4" s="81"/>
      <c r="H4" s="81"/>
      <c r="I4" s="81"/>
      <c r="J4" s="133"/>
      <c r="K4" s="133"/>
      <c r="L4" s="81"/>
      <c r="M4" s="135">
        <v>2.64</v>
      </c>
      <c r="N4" s="166"/>
      <c r="O4" s="31"/>
      <c r="P4" s="31"/>
      <c r="Q4" s="138" t="s">
        <v>457</v>
      </c>
    </row>
    <row r="5" spans="1:17" s="1" customFormat="1" ht="18.649999999999999" customHeight="1" x14ac:dyDescent="0.25">
      <c r="A5" s="64" t="s">
        <v>168</v>
      </c>
      <c r="B5" s="45" t="s">
        <v>18</v>
      </c>
      <c r="C5" s="46" t="s">
        <v>246</v>
      </c>
      <c r="D5" s="47">
        <v>16560</v>
      </c>
      <c r="E5" s="48">
        <f>D5/30</f>
        <v>552</v>
      </c>
      <c r="F5" s="70">
        <v>45438</v>
      </c>
      <c r="G5" s="81">
        <v>2.52</v>
      </c>
      <c r="H5" s="81">
        <v>2.57</v>
      </c>
      <c r="I5" s="81">
        <v>2.46</v>
      </c>
      <c r="J5" s="133">
        <v>2.96</v>
      </c>
      <c r="K5" s="81">
        <v>2.86</v>
      </c>
      <c r="L5" s="81">
        <v>3.05</v>
      </c>
      <c r="M5" s="135">
        <v>2.94</v>
      </c>
      <c r="N5" s="138"/>
      <c r="O5" s="120"/>
      <c r="P5" s="120"/>
      <c r="Q5" s="138" t="s">
        <v>457</v>
      </c>
    </row>
    <row r="6" spans="1:17" s="1" customFormat="1" ht="18" customHeight="1" x14ac:dyDescent="0.25">
      <c r="A6" s="172" t="s">
        <v>442</v>
      </c>
      <c r="B6" s="45" t="s">
        <v>18</v>
      </c>
      <c r="C6" s="46" t="s">
        <v>246</v>
      </c>
      <c r="D6" s="51"/>
      <c r="E6" s="50"/>
      <c r="F6" s="70">
        <v>45469</v>
      </c>
      <c r="G6" s="81"/>
      <c r="H6" s="81"/>
      <c r="I6" s="81"/>
      <c r="J6" s="133"/>
      <c r="K6" s="133"/>
      <c r="L6" s="81"/>
      <c r="M6" s="135">
        <v>2.96</v>
      </c>
      <c r="N6" s="31">
        <v>2.93</v>
      </c>
      <c r="O6" s="120"/>
      <c r="P6" s="120"/>
      <c r="Q6" s="138" t="s">
        <v>457</v>
      </c>
    </row>
    <row r="7" spans="1:17" s="1" customFormat="1" ht="18.649999999999999" customHeight="1" x14ac:dyDescent="0.25">
      <c r="A7" s="177" t="s">
        <v>320</v>
      </c>
      <c r="B7" s="178" t="s">
        <v>18</v>
      </c>
      <c r="C7" s="179" t="s">
        <v>252</v>
      </c>
      <c r="D7" s="180"/>
      <c r="E7" s="181">
        <v>350</v>
      </c>
      <c r="F7" s="182">
        <v>45470</v>
      </c>
      <c r="G7" s="176"/>
      <c r="H7" s="176"/>
      <c r="I7" s="176"/>
      <c r="J7" s="176"/>
      <c r="K7" s="176"/>
      <c r="L7" s="176"/>
      <c r="M7" s="183">
        <v>2.4500000000000002</v>
      </c>
      <c r="N7" s="138">
        <v>2.57</v>
      </c>
      <c r="O7" s="138">
        <v>2.72</v>
      </c>
      <c r="P7" s="138">
        <v>2.81</v>
      </c>
      <c r="Q7" s="139" t="s">
        <v>466</v>
      </c>
    </row>
    <row r="8" spans="1:17" s="1" customFormat="1" ht="18.649999999999999" customHeight="1" x14ac:dyDescent="0.25">
      <c r="A8" s="64" t="s">
        <v>164</v>
      </c>
      <c r="B8" s="45" t="s">
        <v>18</v>
      </c>
      <c r="C8" s="46" t="s">
        <v>246</v>
      </c>
      <c r="D8" s="47">
        <v>13660</v>
      </c>
      <c r="E8" s="48">
        <f t="shared" ref="E8:E14" si="0">D8/30</f>
        <v>455.33333333333331</v>
      </c>
      <c r="F8" s="70">
        <v>45442</v>
      </c>
      <c r="G8" s="81">
        <v>2.96</v>
      </c>
      <c r="H8" s="81">
        <v>3.17</v>
      </c>
      <c r="I8" s="81">
        <v>3.14</v>
      </c>
      <c r="J8" s="133"/>
      <c r="K8" s="81"/>
      <c r="L8" s="81">
        <v>2.58</v>
      </c>
      <c r="M8" s="135">
        <v>2.99</v>
      </c>
      <c r="N8" s="138"/>
      <c r="O8" s="120"/>
      <c r="P8" s="120"/>
      <c r="Q8" s="138" t="s">
        <v>457</v>
      </c>
    </row>
    <row r="9" spans="1:17" s="1" customFormat="1" ht="18.649999999999999" customHeight="1" x14ac:dyDescent="0.25">
      <c r="A9" s="42" t="s">
        <v>94</v>
      </c>
      <c r="B9" s="45" t="s">
        <v>51</v>
      </c>
      <c r="C9" s="46" t="s">
        <v>250</v>
      </c>
      <c r="D9" s="51">
        <v>4630</v>
      </c>
      <c r="E9" s="50">
        <f t="shared" si="0"/>
        <v>154.33333333333334</v>
      </c>
      <c r="F9" s="70">
        <v>45464</v>
      </c>
      <c r="G9" s="31">
        <v>2.17</v>
      </c>
      <c r="H9" s="31"/>
      <c r="I9" s="31"/>
      <c r="J9" s="82"/>
      <c r="K9" s="31"/>
      <c r="L9" s="31"/>
      <c r="M9" s="31"/>
      <c r="N9" s="31">
        <v>2.31</v>
      </c>
      <c r="O9" s="31"/>
      <c r="P9" s="31"/>
      <c r="Q9" s="102" t="s">
        <v>269</v>
      </c>
    </row>
    <row r="10" spans="1:17" s="1" customFormat="1" ht="18.649999999999999" customHeight="1" x14ac:dyDescent="0.25">
      <c r="A10" s="42" t="s">
        <v>113</v>
      </c>
      <c r="B10" s="45" t="s">
        <v>18</v>
      </c>
      <c r="C10" s="46" t="s">
        <v>250</v>
      </c>
      <c r="D10" s="51">
        <v>3000</v>
      </c>
      <c r="E10" s="50">
        <f t="shared" si="0"/>
        <v>100</v>
      </c>
      <c r="F10" s="70">
        <v>45463</v>
      </c>
      <c r="G10" s="31">
        <v>3.43</v>
      </c>
      <c r="H10" s="31"/>
      <c r="I10" s="31"/>
      <c r="J10" s="82"/>
      <c r="K10" s="31"/>
      <c r="L10" s="31"/>
      <c r="M10" s="31"/>
      <c r="N10" s="31"/>
      <c r="O10" s="120"/>
      <c r="P10" s="120"/>
      <c r="Q10" s="37" t="s">
        <v>347</v>
      </c>
    </row>
    <row r="11" spans="1:17" s="1" customFormat="1" ht="18.649999999999999" customHeight="1" x14ac:dyDescent="0.25">
      <c r="A11" s="64" t="s">
        <v>191</v>
      </c>
      <c r="B11" s="45" t="s">
        <v>18</v>
      </c>
      <c r="C11" s="46" t="s">
        <v>246</v>
      </c>
      <c r="D11" s="68">
        <v>20650</v>
      </c>
      <c r="E11" s="48">
        <f t="shared" si="0"/>
        <v>688.33333333333337</v>
      </c>
      <c r="F11" s="70">
        <v>45435</v>
      </c>
      <c r="G11" s="81">
        <v>3.25</v>
      </c>
      <c r="H11" s="81">
        <v>3.1</v>
      </c>
      <c r="I11" s="81">
        <v>3.07</v>
      </c>
      <c r="J11" s="133"/>
      <c r="K11" s="81"/>
      <c r="L11" s="81"/>
      <c r="M11" s="135"/>
      <c r="N11" s="166"/>
      <c r="O11" s="120"/>
      <c r="P11" s="120"/>
      <c r="Q11" s="102" t="s">
        <v>269</v>
      </c>
    </row>
    <row r="12" spans="1:17" s="1" customFormat="1" ht="18.649999999999999" customHeight="1" x14ac:dyDescent="0.25">
      <c r="A12" s="40" t="s">
        <v>185</v>
      </c>
      <c r="B12" s="45" t="s">
        <v>18</v>
      </c>
      <c r="C12" s="46" t="s">
        <v>246</v>
      </c>
      <c r="D12" s="47">
        <v>10100</v>
      </c>
      <c r="E12" s="48">
        <f t="shared" si="0"/>
        <v>336.66666666666669</v>
      </c>
      <c r="F12" s="70">
        <v>45448</v>
      </c>
      <c r="G12" s="81">
        <v>3.74</v>
      </c>
      <c r="H12" s="81">
        <v>3.75</v>
      </c>
      <c r="I12" s="81">
        <v>3.62</v>
      </c>
      <c r="J12" s="133"/>
      <c r="K12" s="81"/>
      <c r="L12" s="81">
        <v>5.16</v>
      </c>
      <c r="M12" s="135"/>
      <c r="N12" s="31"/>
      <c r="O12" s="120"/>
      <c r="P12" s="120"/>
      <c r="Q12" s="139" t="s">
        <v>468</v>
      </c>
    </row>
    <row r="13" spans="1:17" s="1" customFormat="1" ht="18.649999999999999" customHeight="1" x14ac:dyDescent="0.25">
      <c r="A13" s="42" t="s">
        <v>97</v>
      </c>
      <c r="B13" s="45" t="s">
        <v>51</v>
      </c>
      <c r="C13" s="46" t="s">
        <v>250</v>
      </c>
      <c r="D13" s="51">
        <v>7106</v>
      </c>
      <c r="E13" s="50">
        <f t="shared" si="0"/>
        <v>236.86666666666667</v>
      </c>
      <c r="F13" s="70">
        <v>45464</v>
      </c>
      <c r="G13" s="31">
        <v>2.5</v>
      </c>
      <c r="H13" s="31"/>
      <c r="I13" s="31"/>
      <c r="J13" s="82"/>
      <c r="K13" s="31"/>
      <c r="L13" s="31"/>
      <c r="M13" s="31"/>
      <c r="N13" s="31">
        <v>2.2400000000000002</v>
      </c>
      <c r="O13" s="31"/>
      <c r="P13" s="31"/>
      <c r="Q13" s="102" t="s">
        <v>269</v>
      </c>
    </row>
    <row r="14" spans="1:17" s="1" customFormat="1" ht="18.649999999999999" customHeight="1" x14ac:dyDescent="0.25">
      <c r="A14" s="42" t="s">
        <v>123</v>
      </c>
      <c r="B14" s="45" t="s">
        <v>18</v>
      </c>
      <c r="C14" s="46" t="s">
        <v>250</v>
      </c>
      <c r="D14" s="51">
        <v>5963</v>
      </c>
      <c r="E14" s="50">
        <f t="shared" si="0"/>
        <v>198.76666666666668</v>
      </c>
      <c r="F14" s="70"/>
      <c r="G14" s="31">
        <v>2.95</v>
      </c>
      <c r="H14" s="31"/>
      <c r="I14" s="31"/>
      <c r="J14" s="82"/>
      <c r="K14" s="31"/>
      <c r="L14" s="31"/>
      <c r="M14" s="31"/>
      <c r="N14" s="31"/>
      <c r="O14" s="31"/>
      <c r="P14" s="31"/>
      <c r="Q14" s="142" t="s">
        <v>466</v>
      </c>
    </row>
    <row r="15" spans="1:17" s="1" customFormat="1" ht="18.649999999999999" customHeight="1" x14ac:dyDescent="0.25">
      <c r="A15" s="171" t="s">
        <v>448</v>
      </c>
      <c r="B15" s="45" t="s">
        <v>18</v>
      </c>
      <c r="C15" s="46" t="s">
        <v>246</v>
      </c>
      <c r="D15" s="51"/>
      <c r="E15" s="50"/>
      <c r="F15" s="70">
        <v>45469</v>
      </c>
      <c r="G15" s="81"/>
      <c r="H15" s="81"/>
      <c r="I15" s="81"/>
      <c r="J15" s="133"/>
      <c r="K15" s="133"/>
      <c r="L15" s="81"/>
      <c r="M15" s="135">
        <v>3.25</v>
      </c>
      <c r="N15" s="138"/>
      <c r="O15" s="120"/>
      <c r="P15" s="120"/>
      <c r="Q15" s="138" t="s">
        <v>457</v>
      </c>
    </row>
    <row r="16" spans="1:17" s="1" customFormat="1" ht="18.649999999999999" customHeight="1" x14ac:dyDescent="0.25">
      <c r="A16" s="115" t="s">
        <v>114</v>
      </c>
      <c r="B16" s="45" t="s">
        <v>18</v>
      </c>
      <c r="C16" s="46" t="s">
        <v>250</v>
      </c>
      <c r="D16" s="51">
        <v>7858</v>
      </c>
      <c r="E16" s="50">
        <f>D16/30</f>
        <v>261.93333333333334</v>
      </c>
      <c r="F16" s="70">
        <v>45467</v>
      </c>
      <c r="G16" s="31">
        <v>2.71</v>
      </c>
      <c r="H16" s="31"/>
      <c r="I16" s="31"/>
      <c r="J16" s="82"/>
      <c r="K16" s="31"/>
      <c r="L16" s="31"/>
      <c r="M16" s="31"/>
      <c r="N16" s="31"/>
      <c r="O16" s="120"/>
      <c r="P16" s="120"/>
      <c r="Q16" s="152" t="s">
        <v>269</v>
      </c>
    </row>
    <row r="17" spans="1:17" s="1" customFormat="1" ht="18" customHeight="1" x14ac:dyDescent="0.25">
      <c r="A17" s="42" t="s">
        <v>439</v>
      </c>
      <c r="B17" s="45" t="s">
        <v>18</v>
      </c>
      <c r="C17" s="46" t="s">
        <v>246</v>
      </c>
      <c r="D17" s="51"/>
      <c r="E17" s="50"/>
      <c r="F17" s="70">
        <v>45469</v>
      </c>
      <c r="G17" s="81"/>
      <c r="H17" s="81"/>
      <c r="I17" s="81"/>
      <c r="J17" s="133"/>
      <c r="K17" s="133"/>
      <c r="L17" s="81"/>
      <c r="M17" s="135">
        <v>3.3</v>
      </c>
      <c r="N17" s="175"/>
      <c r="O17" s="120"/>
      <c r="P17" s="120"/>
      <c r="Q17" s="39" t="s">
        <v>515</v>
      </c>
    </row>
    <row r="18" spans="1:17" s="1" customFormat="1" ht="18.649999999999999" customHeight="1" x14ac:dyDescent="0.25">
      <c r="A18" s="172" t="s">
        <v>446</v>
      </c>
      <c r="B18" s="45" t="s">
        <v>18</v>
      </c>
      <c r="C18" s="46" t="s">
        <v>246</v>
      </c>
      <c r="D18" s="51"/>
      <c r="E18" s="50"/>
      <c r="F18" s="70">
        <v>45469</v>
      </c>
      <c r="G18" s="81"/>
      <c r="H18" s="81"/>
      <c r="I18" s="81"/>
      <c r="J18" s="133"/>
      <c r="K18" s="133"/>
      <c r="L18" s="81"/>
      <c r="M18" s="135">
        <v>3.04</v>
      </c>
      <c r="N18" s="138"/>
      <c r="O18" s="120"/>
      <c r="P18" s="120"/>
      <c r="Q18" s="143" t="s">
        <v>457</v>
      </c>
    </row>
    <row r="19" spans="1:17" s="1" customFormat="1" ht="18.649999999999999" customHeight="1" x14ac:dyDescent="0.25">
      <c r="A19" s="171" t="s">
        <v>454</v>
      </c>
      <c r="B19" s="45" t="s">
        <v>18</v>
      </c>
      <c r="C19" s="46" t="s">
        <v>246</v>
      </c>
      <c r="D19" s="47"/>
      <c r="E19" s="50"/>
      <c r="F19" s="70">
        <v>45469</v>
      </c>
      <c r="G19" s="39"/>
      <c r="H19" s="39"/>
      <c r="I19" s="39"/>
      <c r="J19" s="81"/>
      <c r="K19" s="81"/>
      <c r="L19" s="134"/>
      <c r="M19" s="136">
        <v>3.2</v>
      </c>
      <c r="N19" s="138"/>
      <c r="O19" s="120"/>
      <c r="P19" s="120"/>
      <c r="Q19" s="138" t="s">
        <v>457</v>
      </c>
    </row>
  </sheetData>
  <conditionalFormatting sqref="B2:B19">
    <cfRule type="cellIs" dxfId="4" priority="1" operator="equal">
      <formula>"SOĞUTULMUŞ Ç"</formula>
    </cfRule>
    <cfRule type="cellIs" dxfId="3" priority="2" operator="equal">
      <formula>"ÇİĞ İNEK SÜT"</formula>
    </cfRule>
  </conditionalFormatting>
  <conditionalFormatting sqref="G2:P19">
    <cfRule type="cellIs" dxfId="2" priority="3" operator="greaterThanOrEqual">
      <formula>3.35</formula>
    </cfRule>
    <cfRule type="cellIs" dxfId="1" priority="4" operator="between">
      <formula>3</formula>
      <formula>3.35</formula>
    </cfRule>
    <cfRule type="cellIs" dxfId="0" priority="5" operator="between">
      <formula>3</formula>
      <formula>1.1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tabColor rgb="FF00B0F0"/>
  </sheetPr>
  <dimension ref="A1:L249"/>
  <sheetViews>
    <sheetView zoomScale="69" zoomScaleNormal="69" workbookViewId="0">
      <selection activeCell="J269" sqref="J269"/>
    </sheetView>
  </sheetViews>
  <sheetFormatPr defaultColWidth="8.81640625" defaultRowHeight="13" x14ac:dyDescent="0.3"/>
  <cols>
    <col min="1" max="1" width="24.7265625" style="1" customWidth="1"/>
    <col min="2" max="3" width="16.7265625" style="1" customWidth="1"/>
    <col min="4" max="4" width="10.81640625" style="13" hidden="1" customWidth="1"/>
    <col min="5" max="5" width="12.7265625" style="13" customWidth="1"/>
    <col min="6" max="6" width="12.7265625" style="74" customWidth="1"/>
    <col min="7" max="7" width="8.81640625" style="1"/>
    <col min="8" max="9" width="8.26953125" style="1" bestFit="1" customWidth="1"/>
    <col min="10" max="10" width="8.26953125" style="1" customWidth="1"/>
    <col min="11" max="11" width="10.453125" style="1" customWidth="1"/>
    <col min="12" max="12" width="14" style="1" customWidth="1"/>
    <col min="13" max="16384" width="8.81640625" style="1"/>
  </cols>
  <sheetData>
    <row r="1" spans="1:12" x14ac:dyDescent="0.35">
      <c r="A1" s="40" t="s">
        <v>15</v>
      </c>
      <c r="B1" s="40" t="s">
        <v>16</v>
      </c>
      <c r="C1" s="2" t="s">
        <v>253</v>
      </c>
      <c r="D1" s="41" t="s">
        <v>241</v>
      </c>
      <c r="E1" s="41" t="s">
        <v>242</v>
      </c>
      <c r="F1" s="41" t="s">
        <v>259</v>
      </c>
      <c r="G1" s="2" t="s">
        <v>254</v>
      </c>
      <c r="H1" s="2" t="s">
        <v>255</v>
      </c>
      <c r="I1" s="2" t="s">
        <v>256</v>
      </c>
      <c r="J1" s="2" t="s">
        <v>278</v>
      </c>
      <c r="K1" s="2" t="s">
        <v>281</v>
      </c>
      <c r="L1" s="2" t="s">
        <v>258</v>
      </c>
    </row>
    <row r="2" spans="1:12" hidden="1" x14ac:dyDescent="0.3">
      <c r="A2" s="40" t="s">
        <v>4</v>
      </c>
      <c r="B2" s="40"/>
      <c r="C2" s="40" t="s">
        <v>246</v>
      </c>
      <c r="D2" s="41">
        <v>109095</v>
      </c>
      <c r="E2" s="41">
        <f t="shared" ref="E2:E65" si="0">D2/30</f>
        <v>3636.5</v>
      </c>
      <c r="F2" s="60">
        <v>45432</v>
      </c>
      <c r="G2" s="2">
        <v>11.52</v>
      </c>
      <c r="H2" s="2">
        <v>11.45</v>
      </c>
      <c r="I2" s="2">
        <v>11.48</v>
      </c>
      <c r="J2" s="2">
        <v>11.74</v>
      </c>
      <c r="K2" s="2"/>
      <c r="L2" s="2"/>
    </row>
    <row r="3" spans="1:12" hidden="1" x14ac:dyDescent="0.3">
      <c r="A3" s="40" t="s">
        <v>14</v>
      </c>
      <c r="B3" s="40"/>
      <c r="C3" s="40" t="s">
        <v>252</v>
      </c>
      <c r="D3" s="43">
        <v>64764</v>
      </c>
      <c r="E3" s="43">
        <f t="shared" si="0"/>
        <v>2158.8000000000002</v>
      </c>
      <c r="F3" s="60">
        <v>45432</v>
      </c>
      <c r="G3" s="2">
        <v>12.07</v>
      </c>
      <c r="H3" s="2">
        <v>12.02</v>
      </c>
      <c r="I3" s="2">
        <v>12.16</v>
      </c>
      <c r="J3" s="2">
        <v>12.24</v>
      </c>
      <c r="K3" s="2"/>
      <c r="L3" s="2"/>
    </row>
    <row r="4" spans="1:12" hidden="1" x14ac:dyDescent="0.3">
      <c r="A4" s="40" t="s">
        <v>13</v>
      </c>
      <c r="B4" s="40"/>
      <c r="C4" s="40" t="s">
        <v>252</v>
      </c>
      <c r="D4" s="43">
        <v>62276</v>
      </c>
      <c r="E4" s="43">
        <f t="shared" si="0"/>
        <v>2075.8666666666668</v>
      </c>
      <c r="F4" s="60">
        <v>45432</v>
      </c>
      <c r="G4" s="2">
        <v>12.21</v>
      </c>
      <c r="H4" s="2">
        <v>12.07</v>
      </c>
      <c r="I4" s="2">
        <v>12.21</v>
      </c>
      <c r="J4" s="2">
        <v>12.11</v>
      </c>
      <c r="K4" s="2"/>
      <c r="L4" s="2"/>
    </row>
    <row r="5" spans="1:12" hidden="1" x14ac:dyDescent="0.3">
      <c r="A5" s="40" t="s">
        <v>8</v>
      </c>
      <c r="B5" s="40"/>
      <c r="C5" s="40" t="s">
        <v>252</v>
      </c>
      <c r="D5" s="43">
        <v>58793</v>
      </c>
      <c r="E5" s="43">
        <f t="shared" si="0"/>
        <v>1959.7666666666667</v>
      </c>
      <c r="F5" s="60">
        <v>45432</v>
      </c>
      <c r="G5" s="2">
        <v>11.83</v>
      </c>
      <c r="H5" s="2">
        <v>11.96</v>
      </c>
      <c r="I5" s="2">
        <v>11.93</v>
      </c>
      <c r="J5" s="2"/>
      <c r="K5" s="2"/>
      <c r="L5" s="2"/>
    </row>
    <row r="6" spans="1:12" hidden="1" x14ac:dyDescent="0.3">
      <c r="A6" s="40" t="s">
        <v>0</v>
      </c>
      <c r="B6" s="40"/>
      <c r="C6" s="40" t="s">
        <v>248</v>
      </c>
      <c r="D6" s="43">
        <v>49795</v>
      </c>
      <c r="E6" s="43">
        <f t="shared" si="0"/>
        <v>1659.8333333333333</v>
      </c>
      <c r="F6" s="60">
        <v>45432</v>
      </c>
      <c r="G6" s="2">
        <v>11.63</v>
      </c>
      <c r="H6" s="2">
        <v>11.53</v>
      </c>
      <c r="I6" s="2">
        <v>11.7</v>
      </c>
      <c r="J6" s="2">
        <v>11.88</v>
      </c>
      <c r="K6" s="2"/>
      <c r="L6" s="2"/>
    </row>
    <row r="7" spans="1:12" hidden="1" x14ac:dyDescent="0.3">
      <c r="A7" s="40" t="s">
        <v>10</v>
      </c>
      <c r="B7" s="40"/>
      <c r="C7" s="40" t="s">
        <v>252</v>
      </c>
      <c r="D7" s="43">
        <v>38548</v>
      </c>
      <c r="E7" s="43">
        <f t="shared" si="0"/>
        <v>1284.9333333333334</v>
      </c>
      <c r="F7" s="60">
        <v>45432</v>
      </c>
      <c r="G7" s="2">
        <v>12.11</v>
      </c>
      <c r="H7" s="2">
        <v>12.18</v>
      </c>
      <c r="I7" s="2">
        <v>12.02</v>
      </c>
      <c r="J7" s="2"/>
      <c r="K7" s="2"/>
      <c r="L7" s="2"/>
    </row>
    <row r="8" spans="1:12" hidden="1" x14ac:dyDescent="0.3">
      <c r="A8" s="40" t="s">
        <v>33</v>
      </c>
      <c r="B8" s="40" t="s">
        <v>18</v>
      </c>
      <c r="C8" s="40" t="s">
        <v>252</v>
      </c>
      <c r="D8" s="43">
        <v>34248</v>
      </c>
      <c r="E8" s="43">
        <f t="shared" si="0"/>
        <v>1141.5999999999999</v>
      </c>
      <c r="F8" s="60">
        <v>45432</v>
      </c>
      <c r="G8" s="2">
        <v>11.51</v>
      </c>
      <c r="H8" s="2">
        <v>11.76</v>
      </c>
      <c r="I8" s="2">
        <v>11.37</v>
      </c>
      <c r="J8" s="2"/>
      <c r="K8" s="2"/>
      <c r="L8" s="2"/>
    </row>
    <row r="9" spans="1:12" hidden="1" x14ac:dyDescent="0.3">
      <c r="A9" s="40" t="s">
        <v>24</v>
      </c>
      <c r="B9" s="40" t="s">
        <v>18</v>
      </c>
      <c r="C9" s="40" t="s">
        <v>252</v>
      </c>
      <c r="D9" s="43">
        <v>33490</v>
      </c>
      <c r="E9" s="43">
        <f t="shared" si="0"/>
        <v>1116.3333333333333</v>
      </c>
      <c r="F9" s="60">
        <v>45432</v>
      </c>
      <c r="G9" s="2">
        <v>11.48</v>
      </c>
      <c r="H9" s="2">
        <v>11.36</v>
      </c>
      <c r="I9" s="2">
        <v>11.31</v>
      </c>
      <c r="J9" s="2">
        <v>11.68</v>
      </c>
      <c r="K9" s="2"/>
      <c r="L9" s="2"/>
    </row>
    <row r="10" spans="1:12" hidden="1" x14ac:dyDescent="0.3">
      <c r="A10" s="40" t="s">
        <v>12</v>
      </c>
      <c r="B10" s="40"/>
      <c r="C10" s="40" t="s">
        <v>252</v>
      </c>
      <c r="D10" s="43">
        <v>24836</v>
      </c>
      <c r="E10" s="43">
        <f t="shared" si="0"/>
        <v>827.86666666666667</v>
      </c>
      <c r="F10" s="60">
        <v>45432</v>
      </c>
      <c r="G10" s="2">
        <v>11.21</v>
      </c>
      <c r="H10" s="2">
        <v>11.01</v>
      </c>
      <c r="I10" s="2">
        <v>10.96</v>
      </c>
      <c r="J10" s="2">
        <v>11.72</v>
      </c>
      <c r="K10" s="2"/>
      <c r="L10" s="2"/>
    </row>
    <row r="11" spans="1:12" hidden="1" x14ac:dyDescent="0.3">
      <c r="A11" s="40" t="s">
        <v>9</v>
      </c>
      <c r="B11" s="40"/>
      <c r="C11" s="40" t="s">
        <v>252</v>
      </c>
      <c r="D11" s="43">
        <v>24288</v>
      </c>
      <c r="E11" s="43">
        <f t="shared" si="0"/>
        <v>809.6</v>
      </c>
      <c r="F11" s="60">
        <v>45432</v>
      </c>
      <c r="G11" s="56">
        <v>12.24</v>
      </c>
      <c r="H11" s="2">
        <v>12.32</v>
      </c>
      <c r="I11" s="2">
        <v>12.21</v>
      </c>
      <c r="J11" s="2">
        <v>11.98</v>
      </c>
      <c r="K11" s="2"/>
      <c r="L11" s="2"/>
    </row>
    <row r="12" spans="1:12" x14ac:dyDescent="0.3">
      <c r="A12" s="40" t="s">
        <v>178</v>
      </c>
      <c r="B12" s="40" t="s">
        <v>18</v>
      </c>
      <c r="C12" s="40" t="s">
        <v>246</v>
      </c>
      <c r="D12" s="41">
        <v>22840</v>
      </c>
      <c r="E12" s="41">
        <f t="shared" si="0"/>
        <v>761.33333333333337</v>
      </c>
      <c r="F12" s="60">
        <v>45435</v>
      </c>
      <c r="G12" s="2">
        <v>11.55</v>
      </c>
      <c r="H12" s="2">
        <v>11.94</v>
      </c>
      <c r="I12" s="2">
        <v>11.42</v>
      </c>
      <c r="J12" s="2">
        <v>12.05</v>
      </c>
      <c r="K12" s="2"/>
      <c r="L12" s="2"/>
    </row>
    <row r="13" spans="1:12" x14ac:dyDescent="0.3">
      <c r="A13" s="40" t="s">
        <v>170</v>
      </c>
      <c r="B13" s="40" t="s">
        <v>18</v>
      </c>
      <c r="C13" s="40" t="s">
        <v>246</v>
      </c>
      <c r="D13" s="41">
        <v>22470</v>
      </c>
      <c r="E13" s="41">
        <f t="shared" si="0"/>
        <v>749</v>
      </c>
      <c r="F13" s="60">
        <v>45435</v>
      </c>
      <c r="G13" s="2">
        <v>12.14</v>
      </c>
      <c r="H13" s="2">
        <v>11.55</v>
      </c>
      <c r="I13" s="2">
        <v>11.84</v>
      </c>
      <c r="J13" s="2"/>
      <c r="K13" s="2"/>
      <c r="L13" s="2"/>
    </row>
    <row r="14" spans="1:12" hidden="1" x14ac:dyDescent="0.3">
      <c r="A14" s="40" t="s">
        <v>2</v>
      </c>
      <c r="B14" s="40"/>
      <c r="C14" s="40" t="s">
        <v>246</v>
      </c>
      <c r="D14" s="41">
        <v>21850</v>
      </c>
      <c r="E14" s="41">
        <f t="shared" si="0"/>
        <v>728.33333333333337</v>
      </c>
      <c r="F14" s="60">
        <v>45435</v>
      </c>
      <c r="G14" s="2">
        <v>11.75</v>
      </c>
      <c r="H14" s="2">
        <v>11.62</v>
      </c>
      <c r="I14" s="2">
        <v>11.81</v>
      </c>
      <c r="J14" s="2">
        <v>12.4</v>
      </c>
      <c r="K14" s="2"/>
      <c r="L14" s="2"/>
    </row>
    <row r="15" spans="1:12" hidden="1" x14ac:dyDescent="0.3">
      <c r="A15" s="42" t="s">
        <v>120</v>
      </c>
      <c r="B15" s="42" t="s">
        <v>18</v>
      </c>
      <c r="C15" s="40" t="s">
        <v>250</v>
      </c>
      <c r="D15" s="57">
        <v>21762</v>
      </c>
      <c r="E15" s="43">
        <f t="shared" si="0"/>
        <v>725.4</v>
      </c>
      <c r="F15" s="60">
        <v>45435</v>
      </c>
      <c r="G15" s="2">
        <v>11.34</v>
      </c>
      <c r="H15" s="2">
        <v>11.58</v>
      </c>
      <c r="I15" s="2">
        <v>11.33</v>
      </c>
      <c r="J15" s="2">
        <v>11.52</v>
      </c>
      <c r="K15" s="2">
        <v>11.76</v>
      </c>
      <c r="L15" s="2"/>
    </row>
    <row r="16" spans="1:12" x14ac:dyDescent="0.3">
      <c r="A16" s="40" t="s">
        <v>191</v>
      </c>
      <c r="B16" s="40" t="s">
        <v>18</v>
      </c>
      <c r="C16" s="40" t="s">
        <v>246</v>
      </c>
      <c r="D16" s="41">
        <v>20650</v>
      </c>
      <c r="E16" s="41">
        <f t="shared" si="0"/>
        <v>688.33333333333337</v>
      </c>
      <c r="F16" s="60">
        <v>45435</v>
      </c>
      <c r="G16" s="2">
        <v>10.88</v>
      </c>
      <c r="H16" s="2">
        <v>10.75</v>
      </c>
      <c r="I16" s="2">
        <v>10.77</v>
      </c>
      <c r="J16" s="2"/>
      <c r="K16" s="2"/>
      <c r="L16" s="2"/>
    </row>
    <row r="17" spans="1:12" x14ac:dyDescent="0.3">
      <c r="A17" s="40" t="s">
        <v>217</v>
      </c>
      <c r="B17" s="40" t="s">
        <v>18</v>
      </c>
      <c r="C17" s="40" t="s">
        <v>246</v>
      </c>
      <c r="D17" s="41">
        <v>19930</v>
      </c>
      <c r="E17" s="41">
        <f t="shared" si="0"/>
        <v>664.33333333333337</v>
      </c>
      <c r="F17" s="60">
        <v>45435</v>
      </c>
      <c r="G17" s="2">
        <v>11.43</v>
      </c>
      <c r="H17" s="2">
        <v>13.56</v>
      </c>
      <c r="I17" s="2">
        <v>11.49</v>
      </c>
      <c r="J17" s="2">
        <v>11.2</v>
      </c>
      <c r="K17" s="2"/>
      <c r="L17" s="2"/>
    </row>
    <row r="18" spans="1:12" hidden="1" x14ac:dyDescent="0.3">
      <c r="A18" s="42" t="s">
        <v>112</v>
      </c>
      <c r="B18" s="42" t="s">
        <v>18</v>
      </c>
      <c r="C18" s="40" t="s">
        <v>250</v>
      </c>
      <c r="D18" s="57">
        <v>18992</v>
      </c>
      <c r="E18" s="43">
        <f t="shared" si="0"/>
        <v>633.06666666666672</v>
      </c>
      <c r="F18" s="60">
        <v>45435</v>
      </c>
      <c r="G18" s="2">
        <v>13.62</v>
      </c>
      <c r="H18" s="2">
        <v>11.56</v>
      </c>
      <c r="I18" s="2">
        <v>12.48</v>
      </c>
      <c r="J18" s="2">
        <v>11.87</v>
      </c>
      <c r="K18" s="2"/>
      <c r="L18" s="2"/>
    </row>
    <row r="19" spans="1:12" hidden="1" x14ac:dyDescent="0.3">
      <c r="A19" s="40" t="s">
        <v>34</v>
      </c>
      <c r="B19" s="40" t="s">
        <v>18</v>
      </c>
      <c r="C19" s="40" t="s">
        <v>252</v>
      </c>
      <c r="D19" s="43">
        <v>18968</v>
      </c>
      <c r="E19" s="43">
        <f t="shared" si="0"/>
        <v>632.26666666666665</v>
      </c>
      <c r="F19" s="60">
        <v>45435</v>
      </c>
      <c r="G19" s="2">
        <v>11.04</v>
      </c>
      <c r="H19" s="2">
        <v>11.09</v>
      </c>
      <c r="I19" s="2">
        <v>11.04</v>
      </c>
      <c r="J19" s="2"/>
      <c r="K19" s="2"/>
      <c r="L19" s="2"/>
    </row>
    <row r="20" spans="1:12" hidden="1" x14ac:dyDescent="0.3">
      <c r="A20" s="40" t="s">
        <v>11</v>
      </c>
      <c r="B20" s="40"/>
      <c r="C20" s="40" t="s">
        <v>252</v>
      </c>
      <c r="D20" s="43">
        <v>18551</v>
      </c>
      <c r="E20" s="43">
        <f t="shared" si="0"/>
        <v>618.36666666666667</v>
      </c>
      <c r="F20" s="60">
        <v>45435</v>
      </c>
      <c r="G20" s="2">
        <v>11.34</v>
      </c>
      <c r="H20" s="2">
        <v>11.37</v>
      </c>
      <c r="I20" s="2">
        <v>11.33</v>
      </c>
      <c r="J20" s="2">
        <v>12.58</v>
      </c>
      <c r="K20" s="2"/>
      <c r="L20" s="2"/>
    </row>
    <row r="21" spans="1:12" hidden="1" x14ac:dyDescent="0.3">
      <c r="A21" s="42" t="s">
        <v>122</v>
      </c>
      <c r="B21" s="42" t="s">
        <v>18</v>
      </c>
      <c r="C21" s="40" t="s">
        <v>250</v>
      </c>
      <c r="D21" s="57">
        <v>18166</v>
      </c>
      <c r="E21" s="43">
        <f t="shared" si="0"/>
        <v>605.5333333333333</v>
      </c>
      <c r="F21" s="60">
        <v>45440</v>
      </c>
      <c r="G21" s="2">
        <v>11.36</v>
      </c>
      <c r="H21" s="2">
        <v>14.57</v>
      </c>
      <c r="I21" s="2">
        <v>11.49</v>
      </c>
      <c r="J21" s="2"/>
      <c r="K21" s="2"/>
      <c r="L21" s="2"/>
    </row>
    <row r="22" spans="1:12" hidden="1" x14ac:dyDescent="0.3">
      <c r="A22" s="40" t="s">
        <v>31</v>
      </c>
      <c r="B22" s="40" t="s">
        <v>18</v>
      </c>
      <c r="C22" s="40" t="s">
        <v>252</v>
      </c>
      <c r="D22" s="43">
        <v>18113</v>
      </c>
      <c r="E22" s="43">
        <f t="shared" si="0"/>
        <v>603.76666666666665</v>
      </c>
      <c r="F22" s="60">
        <v>45438</v>
      </c>
      <c r="G22" s="2">
        <v>12.29</v>
      </c>
      <c r="H22" s="2">
        <v>12.16</v>
      </c>
      <c r="I22" s="2">
        <v>12.57</v>
      </c>
      <c r="J22" s="2"/>
      <c r="K22" s="2"/>
      <c r="L22" s="2"/>
    </row>
    <row r="23" spans="1:12" hidden="1" x14ac:dyDescent="0.3">
      <c r="A23" s="40" t="s">
        <v>5</v>
      </c>
      <c r="B23" s="40"/>
      <c r="C23" s="40" t="s">
        <v>246</v>
      </c>
      <c r="D23" s="41">
        <v>17820</v>
      </c>
      <c r="E23" s="41">
        <f t="shared" si="0"/>
        <v>594</v>
      </c>
      <c r="F23" s="60">
        <v>45438</v>
      </c>
      <c r="G23" s="2">
        <v>11.14</v>
      </c>
      <c r="H23" s="2">
        <v>11.03</v>
      </c>
      <c r="I23" s="2">
        <v>11.17</v>
      </c>
      <c r="J23" s="2">
        <v>10.68</v>
      </c>
      <c r="K23" s="2"/>
      <c r="L23" s="2"/>
    </row>
    <row r="24" spans="1:12" hidden="1" x14ac:dyDescent="0.3">
      <c r="A24" s="42" t="s">
        <v>119</v>
      </c>
      <c r="B24" s="42" t="s">
        <v>18</v>
      </c>
      <c r="C24" s="40" t="s">
        <v>250</v>
      </c>
      <c r="D24" s="57">
        <v>17601</v>
      </c>
      <c r="E24" s="43">
        <f t="shared" si="0"/>
        <v>586.70000000000005</v>
      </c>
      <c r="F24" s="60">
        <v>45438</v>
      </c>
      <c r="G24" s="2">
        <v>10.94</v>
      </c>
      <c r="H24" s="2">
        <v>11.03</v>
      </c>
      <c r="I24" s="2">
        <v>10.94</v>
      </c>
      <c r="J24" s="2">
        <v>11.69</v>
      </c>
      <c r="K24" s="2">
        <v>11.29</v>
      </c>
      <c r="L24" s="2"/>
    </row>
    <row r="25" spans="1:12" hidden="1" x14ac:dyDescent="0.3">
      <c r="A25" s="42" t="s">
        <v>46</v>
      </c>
      <c r="B25" s="42" t="s">
        <v>18</v>
      </c>
      <c r="C25" s="40" t="s">
        <v>247</v>
      </c>
      <c r="D25" s="57">
        <v>17502</v>
      </c>
      <c r="E25" s="43">
        <f t="shared" si="0"/>
        <v>583.4</v>
      </c>
      <c r="F25" s="60">
        <v>45438</v>
      </c>
      <c r="G25" s="2">
        <v>11.31</v>
      </c>
      <c r="H25" s="2">
        <v>11.21</v>
      </c>
      <c r="I25" s="2">
        <v>11.23</v>
      </c>
      <c r="J25" s="2">
        <v>11.62</v>
      </c>
      <c r="K25" s="2"/>
      <c r="L25" s="2"/>
    </row>
    <row r="26" spans="1:12" hidden="1" x14ac:dyDescent="0.3">
      <c r="A26" s="42" t="s">
        <v>48</v>
      </c>
      <c r="B26" s="42" t="s">
        <v>18</v>
      </c>
      <c r="C26" s="40" t="s">
        <v>247</v>
      </c>
      <c r="D26" s="57">
        <v>17058</v>
      </c>
      <c r="E26" s="43">
        <f t="shared" si="0"/>
        <v>568.6</v>
      </c>
      <c r="F26" s="60">
        <v>45438</v>
      </c>
      <c r="G26" s="2">
        <v>11.94</v>
      </c>
      <c r="H26" s="2">
        <v>12.07</v>
      </c>
      <c r="I26" s="2">
        <v>11.56</v>
      </c>
      <c r="J26" s="2"/>
      <c r="K26" s="2"/>
      <c r="L26" s="2"/>
    </row>
    <row r="27" spans="1:12" hidden="1" x14ac:dyDescent="0.3">
      <c r="A27" s="40" t="s">
        <v>17</v>
      </c>
      <c r="B27" s="40" t="s">
        <v>18</v>
      </c>
      <c r="C27" s="40" t="s">
        <v>252</v>
      </c>
      <c r="D27" s="43">
        <v>17002</v>
      </c>
      <c r="E27" s="43">
        <f t="shared" si="0"/>
        <v>566.73333333333335</v>
      </c>
      <c r="F27" s="60">
        <v>45438</v>
      </c>
      <c r="G27" s="2">
        <v>12.02</v>
      </c>
      <c r="H27" s="2">
        <v>11.83</v>
      </c>
      <c r="I27" s="2">
        <v>11.88</v>
      </c>
      <c r="J27" s="2">
        <v>12.48</v>
      </c>
      <c r="K27" s="2"/>
      <c r="L27" s="2"/>
    </row>
    <row r="28" spans="1:12" x14ac:dyDescent="0.3">
      <c r="A28" s="40" t="s">
        <v>168</v>
      </c>
      <c r="B28" s="40" t="s">
        <v>18</v>
      </c>
      <c r="C28" s="40" t="s">
        <v>246</v>
      </c>
      <c r="D28" s="41">
        <v>16560</v>
      </c>
      <c r="E28" s="41">
        <f t="shared" si="0"/>
        <v>552</v>
      </c>
      <c r="F28" s="60">
        <v>45438</v>
      </c>
      <c r="G28" s="2">
        <v>10.97</v>
      </c>
      <c r="H28" s="2">
        <v>10.98</v>
      </c>
      <c r="I28" s="2">
        <v>11.27</v>
      </c>
      <c r="J28" s="2">
        <v>11.69</v>
      </c>
      <c r="K28" s="2">
        <v>11.52</v>
      </c>
      <c r="L28" s="2"/>
    </row>
    <row r="29" spans="1:12" x14ac:dyDescent="0.3">
      <c r="A29" s="40" t="s">
        <v>215</v>
      </c>
      <c r="B29" s="40" t="s">
        <v>18</v>
      </c>
      <c r="C29" s="40" t="s">
        <v>246</v>
      </c>
      <c r="D29" s="41">
        <v>15310</v>
      </c>
      <c r="E29" s="41">
        <f t="shared" si="0"/>
        <v>510.33333333333331</v>
      </c>
      <c r="F29" s="60">
        <v>45438</v>
      </c>
      <c r="G29" s="2">
        <v>11.81</v>
      </c>
      <c r="H29" s="2">
        <v>11.64</v>
      </c>
      <c r="I29" s="2">
        <v>11.73</v>
      </c>
      <c r="J29" s="2">
        <v>12.11</v>
      </c>
      <c r="K29" s="2"/>
      <c r="L29" s="2"/>
    </row>
    <row r="30" spans="1:12" hidden="1" x14ac:dyDescent="0.3">
      <c r="A30" s="42" t="s">
        <v>244</v>
      </c>
      <c r="B30" s="42"/>
      <c r="C30" s="40" t="s">
        <v>251</v>
      </c>
      <c r="D30" s="57">
        <v>14941</v>
      </c>
      <c r="E30" s="43">
        <f t="shared" si="0"/>
        <v>498.03333333333336</v>
      </c>
      <c r="F30" s="60">
        <v>45438</v>
      </c>
      <c r="G30" s="2">
        <v>11.56</v>
      </c>
      <c r="H30" s="2">
        <v>11.23</v>
      </c>
      <c r="I30" s="2">
        <v>11.31</v>
      </c>
      <c r="J30" s="2">
        <v>12.92</v>
      </c>
      <c r="K30" s="2"/>
      <c r="L30" s="2"/>
    </row>
    <row r="31" spans="1:12" x14ac:dyDescent="0.3">
      <c r="A31" s="40" t="s">
        <v>207</v>
      </c>
      <c r="B31" s="40" t="s">
        <v>18</v>
      </c>
      <c r="C31" s="40" t="s">
        <v>246</v>
      </c>
      <c r="D31" s="41">
        <v>14920</v>
      </c>
      <c r="E31" s="41">
        <f t="shared" si="0"/>
        <v>497.33333333333331</v>
      </c>
      <c r="F31" s="60">
        <v>45438</v>
      </c>
      <c r="G31" s="2">
        <v>11.62</v>
      </c>
      <c r="H31" s="2">
        <v>11.39</v>
      </c>
      <c r="I31" s="2">
        <v>11.35</v>
      </c>
      <c r="J31" s="2">
        <v>11.77</v>
      </c>
      <c r="K31" s="2"/>
      <c r="L31" s="2"/>
    </row>
    <row r="32" spans="1:12" hidden="1" x14ac:dyDescent="0.3">
      <c r="A32" s="40" t="s">
        <v>1</v>
      </c>
      <c r="B32" s="40"/>
      <c r="C32" s="40" t="s">
        <v>246</v>
      </c>
      <c r="D32" s="41">
        <v>14880</v>
      </c>
      <c r="E32" s="41">
        <f t="shared" si="0"/>
        <v>496</v>
      </c>
      <c r="F32" s="60">
        <v>45442</v>
      </c>
      <c r="G32" s="2">
        <v>11.59</v>
      </c>
      <c r="H32" s="2">
        <v>11.73</v>
      </c>
      <c r="I32" s="2">
        <v>11.88</v>
      </c>
      <c r="J32" s="2">
        <v>11.04</v>
      </c>
      <c r="K32" s="2"/>
      <c r="L32" s="2"/>
    </row>
    <row r="33" spans="1:12" x14ac:dyDescent="0.3">
      <c r="A33" s="40" t="s">
        <v>213</v>
      </c>
      <c r="B33" s="40" t="s">
        <v>18</v>
      </c>
      <c r="C33" s="40" t="s">
        <v>246</v>
      </c>
      <c r="D33" s="41">
        <v>14860</v>
      </c>
      <c r="E33" s="41">
        <f t="shared" si="0"/>
        <v>495.33333333333331</v>
      </c>
      <c r="F33" s="60">
        <v>45442</v>
      </c>
      <c r="G33" s="2">
        <v>12.17</v>
      </c>
      <c r="H33" s="2">
        <v>12.13</v>
      </c>
      <c r="I33" s="2">
        <v>12.01</v>
      </c>
      <c r="J33" s="2">
        <v>12.03</v>
      </c>
      <c r="K33" s="2"/>
      <c r="L33" s="2"/>
    </row>
    <row r="34" spans="1:12" x14ac:dyDescent="0.3">
      <c r="A34" s="40" t="s">
        <v>164</v>
      </c>
      <c r="B34" s="40" t="s">
        <v>18</v>
      </c>
      <c r="C34" s="40" t="s">
        <v>246</v>
      </c>
      <c r="D34" s="41">
        <v>13660</v>
      </c>
      <c r="E34" s="41">
        <f t="shared" si="0"/>
        <v>455.33333333333331</v>
      </c>
      <c r="F34" s="60">
        <v>45442</v>
      </c>
      <c r="G34" s="2">
        <v>11.77</v>
      </c>
      <c r="H34" s="2">
        <v>11.77</v>
      </c>
      <c r="I34" s="2">
        <v>11.73</v>
      </c>
      <c r="J34" s="2">
        <v>11.14</v>
      </c>
      <c r="K34" s="2"/>
      <c r="L34" s="2"/>
    </row>
    <row r="35" spans="1:12" hidden="1" x14ac:dyDescent="0.3">
      <c r="A35" s="42" t="s">
        <v>115</v>
      </c>
      <c r="B35" s="42" t="s">
        <v>18</v>
      </c>
      <c r="C35" s="40" t="s">
        <v>250</v>
      </c>
      <c r="D35" s="57">
        <v>13342</v>
      </c>
      <c r="E35" s="43">
        <f t="shared" si="0"/>
        <v>444.73333333333335</v>
      </c>
      <c r="F35" s="60">
        <v>45442</v>
      </c>
      <c r="G35" s="313" t="s">
        <v>260</v>
      </c>
      <c r="H35" s="314"/>
      <c r="I35" s="315"/>
      <c r="J35" s="44"/>
      <c r="K35" s="44"/>
      <c r="L35" s="2"/>
    </row>
    <row r="36" spans="1:12" hidden="1" x14ac:dyDescent="0.3">
      <c r="A36" s="42" t="s">
        <v>38</v>
      </c>
      <c r="B36" s="42" t="s">
        <v>18</v>
      </c>
      <c r="C36" s="40" t="s">
        <v>251</v>
      </c>
      <c r="D36" s="57">
        <v>13021</v>
      </c>
      <c r="E36" s="43">
        <f t="shared" si="0"/>
        <v>434.03333333333336</v>
      </c>
      <c r="F36" s="60">
        <v>45442</v>
      </c>
      <c r="G36" s="2">
        <v>11.66</v>
      </c>
      <c r="H36" s="2">
        <v>11.48</v>
      </c>
      <c r="I36" s="2">
        <v>11.42</v>
      </c>
      <c r="J36" s="2">
        <v>11.69</v>
      </c>
      <c r="K36" s="2"/>
      <c r="L36" s="2"/>
    </row>
    <row r="37" spans="1:12" hidden="1" x14ac:dyDescent="0.3">
      <c r="A37" s="42" t="s">
        <v>124</v>
      </c>
      <c r="B37" s="42" t="s">
        <v>18</v>
      </c>
      <c r="C37" s="40" t="s">
        <v>250</v>
      </c>
      <c r="D37" s="57">
        <v>12970</v>
      </c>
      <c r="E37" s="43">
        <f t="shared" si="0"/>
        <v>432.33333333333331</v>
      </c>
      <c r="F37" s="60">
        <v>45442</v>
      </c>
      <c r="G37" s="2">
        <v>12.51</v>
      </c>
      <c r="H37" s="2">
        <v>12.18</v>
      </c>
      <c r="I37" s="2">
        <v>12.83</v>
      </c>
      <c r="J37" s="2"/>
      <c r="K37" s="2"/>
      <c r="L37" s="2"/>
    </row>
    <row r="38" spans="1:12" hidden="1" x14ac:dyDescent="0.3">
      <c r="A38" s="42" t="s">
        <v>156</v>
      </c>
      <c r="B38" s="42" t="s">
        <v>18</v>
      </c>
      <c r="C38" s="40" t="s">
        <v>249</v>
      </c>
      <c r="D38" s="57">
        <v>12936</v>
      </c>
      <c r="E38" s="43">
        <f t="shared" si="0"/>
        <v>431.2</v>
      </c>
      <c r="F38" s="60">
        <v>45442</v>
      </c>
      <c r="G38" s="2">
        <v>11.88</v>
      </c>
      <c r="H38" s="93">
        <v>12</v>
      </c>
      <c r="I38" s="2">
        <v>12.54</v>
      </c>
      <c r="J38" s="2">
        <v>11.91</v>
      </c>
      <c r="K38" s="2"/>
      <c r="L38" s="2"/>
    </row>
    <row r="39" spans="1:12" hidden="1" x14ac:dyDescent="0.3">
      <c r="A39" s="42" t="s">
        <v>102</v>
      </c>
      <c r="B39" s="42" t="s">
        <v>18</v>
      </c>
      <c r="C39" s="40" t="s">
        <v>250</v>
      </c>
      <c r="D39" s="57">
        <v>12797</v>
      </c>
      <c r="E39" s="43">
        <f t="shared" si="0"/>
        <v>426.56666666666666</v>
      </c>
      <c r="F39" s="60">
        <v>45442</v>
      </c>
      <c r="G39" s="2">
        <v>11.72</v>
      </c>
      <c r="H39" s="2">
        <v>11.73</v>
      </c>
      <c r="I39" s="2">
        <v>11.82</v>
      </c>
      <c r="J39" s="2">
        <v>11.94</v>
      </c>
      <c r="K39" s="2"/>
      <c r="L39" s="2"/>
    </row>
    <row r="40" spans="1:12" hidden="1" x14ac:dyDescent="0.3">
      <c r="A40" s="42" t="s">
        <v>243</v>
      </c>
      <c r="B40" s="42"/>
      <c r="C40" s="40" t="s">
        <v>251</v>
      </c>
      <c r="D40" s="57">
        <v>12772</v>
      </c>
      <c r="E40" s="43">
        <f t="shared" si="0"/>
        <v>425.73333333333335</v>
      </c>
      <c r="F40" s="60">
        <v>45442</v>
      </c>
      <c r="G40" s="2">
        <v>11.95</v>
      </c>
      <c r="H40" s="2">
        <v>11.82</v>
      </c>
      <c r="I40" s="2">
        <v>12.16</v>
      </c>
      <c r="J40" s="2">
        <v>11.13</v>
      </c>
      <c r="K40" s="2"/>
      <c r="L40" s="2"/>
    </row>
    <row r="41" spans="1:12" hidden="1" x14ac:dyDescent="0.3">
      <c r="A41" s="42" t="s">
        <v>100</v>
      </c>
      <c r="B41" s="42" t="s">
        <v>18</v>
      </c>
      <c r="C41" s="40" t="s">
        <v>250</v>
      </c>
      <c r="D41" s="57">
        <v>12646</v>
      </c>
      <c r="E41" s="43">
        <f t="shared" si="0"/>
        <v>421.53333333333336</v>
      </c>
      <c r="F41" s="60">
        <v>45442</v>
      </c>
      <c r="G41" s="2">
        <v>11.46</v>
      </c>
      <c r="H41" s="2">
        <v>11.8</v>
      </c>
      <c r="I41" s="2">
        <v>11.85</v>
      </c>
      <c r="J41" s="2">
        <v>11.54</v>
      </c>
      <c r="K41" s="2"/>
      <c r="L41" s="2"/>
    </row>
    <row r="42" spans="1:12" x14ac:dyDescent="0.3">
      <c r="A42" s="40" t="s">
        <v>222</v>
      </c>
      <c r="B42" s="40" t="s">
        <v>18</v>
      </c>
      <c r="C42" s="40" t="s">
        <v>246</v>
      </c>
      <c r="D42" s="41">
        <v>12420</v>
      </c>
      <c r="E42" s="41">
        <f t="shared" si="0"/>
        <v>414</v>
      </c>
      <c r="F42" s="60">
        <v>45445</v>
      </c>
      <c r="G42" s="2">
        <v>11.87</v>
      </c>
      <c r="H42" s="2">
        <v>11.77</v>
      </c>
      <c r="I42" s="2">
        <v>11.75</v>
      </c>
      <c r="J42" s="2">
        <v>11.43</v>
      </c>
      <c r="K42" s="2"/>
      <c r="L42" s="2"/>
    </row>
    <row r="43" spans="1:12" hidden="1" x14ac:dyDescent="0.3">
      <c r="A43" s="42" t="s">
        <v>50</v>
      </c>
      <c r="B43" s="42" t="s">
        <v>18</v>
      </c>
      <c r="C43" s="40" t="s">
        <v>247</v>
      </c>
      <c r="D43" s="57">
        <v>12394</v>
      </c>
      <c r="E43" s="43">
        <f t="shared" si="0"/>
        <v>413.13333333333333</v>
      </c>
      <c r="F43" s="60">
        <v>45445</v>
      </c>
      <c r="G43" s="2">
        <v>11.67</v>
      </c>
      <c r="H43" s="2">
        <v>11.75</v>
      </c>
      <c r="I43" s="2">
        <v>11.78</v>
      </c>
      <c r="J43" s="2">
        <v>11.96</v>
      </c>
      <c r="K43" s="2"/>
      <c r="L43" s="2"/>
    </row>
    <row r="44" spans="1:12" hidden="1" x14ac:dyDescent="0.3">
      <c r="A44" s="42" t="s">
        <v>86</v>
      </c>
      <c r="B44" s="42" t="s">
        <v>51</v>
      </c>
      <c r="C44" s="40" t="s">
        <v>250</v>
      </c>
      <c r="D44" s="57">
        <v>11636</v>
      </c>
      <c r="E44" s="43">
        <f t="shared" si="0"/>
        <v>387.86666666666667</v>
      </c>
      <c r="F44" s="60">
        <v>45445</v>
      </c>
      <c r="G44" s="313" t="s">
        <v>261</v>
      </c>
      <c r="H44" s="314"/>
      <c r="I44" s="315"/>
      <c r="J44" s="44"/>
      <c r="K44" s="44"/>
      <c r="L44" s="2"/>
    </row>
    <row r="45" spans="1:12" hidden="1" x14ac:dyDescent="0.3">
      <c r="A45" s="52" t="s">
        <v>68</v>
      </c>
      <c r="B45" s="52" t="s">
        <v>18</v>
      </c>
      <c r="C45" s="40" t="s">
        <v>248</v>
      </c>
      <c r="D45" s="57">
        <v>11324</v>
      </c>
      <c r="E45" s="43">
        <f t="shared" si="0"/>
        <v>377.46666666666664</v>
      </c>
      <c r="F45" s="60">
        <v>45449</v>
      </c>
      <c r="G45" s="2">
        <v>11.2</v>
      </c>
      <c r="H45" s="2">
        <v>11.99</v>
      </c>
      <c r="I45" s="2">
        <v>11.76</v>
      </c>
      <c r="J45" s="2"/>
      <c r="K45" s="2"/>
      <c r="L45" s="2"/>
    </row>
    <row r="46" spans="1:12" x14ac:dyDescent="0.3">
      <c r="A46" s="40" t="s">
        <v>210</v>
      </c>
      <c r="B46" s="40" t="s">
        <v>18</v>
      </c>
      <c r="C46" s="40" t="s">
        <v>246</v>
      </c>
      <c r="D46" s="41">
        <v>11130</v>
      </c>
      <c r="E46" s="41">
        <f t="shared" si="0"/>
        <v>371</v>
      </c>
      <c r="F46" s="60">
        <v>45445</v>
      </c>
      <c r="G46" s="2">
        <v>12.41</v>
      </c>
      <c r="H46" s="2">
        <v>11.66</v>
      </c>
      <c r="I46" s="2">
        <v>12.18</v>
      </c>
      <c r="J46" s="2">
        <v>11.79</v>
      </c>
      <c r="K46" s="2"/>
      <c r="L46" s="2"/>
    </row>
    <row r="47" spans="1:12" x14ac:dyDescent="0.3">
      <c r="A47" s="40" t="s">
        <v>214</v>
      </c>
      <c r="B47" s="40" t="s">
        <v>18</v>
      </c>
      <c r="C47" s="40" t="s">
        <v>246</v>
      </c>
      <c r="D47" s="41">
        <v>11040</v>
      </c>
      <c r="E47" s="41">
        <f t="shared" si="0"/>
        <v>368</v>
      </c>
      <c r="F47" s="60">
        <v>45445</v>
      </c>
      <c r="G47" s="2">
        <v>12.17</v>
      </c>
      <c r="H47" s="2">
        <v>12.19</v>
      </c>
      <c r="I47" s="2">
        <v>12.32</v>
      </c>
      <c r="J47" s="2">
        <v>12.06</v>
      </c>
      <c r="K47" s="2"/>
      <c r="L47" s="2"/>
    </row>
    <row r="48" spans="1:12" hidden="1" x14ac:dyDescent="0.3">
      <c r="A48" s="42" t="s">
        <v>141</v>
      </c>
      <c r="B48" s="42" t="s">
        <v>18</v>
      </c>
      <c r="C48" s="42" t="s">
        <v>245</v>
      </c>
      <c r="D48" s="58">
        <v>10985</v>
      </c>
      <c r="E48" s="41">
        <f t="shared" si="0"/>
        <v>366.16666666666669</v>
      </c>
      <c r="F48" s="60">
        <v>45445</v>
      </c>
      <c r="G48" s="2">
        <v>12.07</v>
      </c>
      <c r="H48" s="2">
        <v>12.05</v>
      </c>
      <c r="I48" s="2">
        <v>12.02</v>
      </c>
      <c r="J48" s="2">
        <v>11.81</v>
      </c>
      <c r="K48" s="2"/>
      <c r="L48" s="2"/>
    </row>
    <row r="49" spans="1:12" hidden="1" x14ac:dyDescent="0.3">
      <c r="A49" s="40" t="s">
        <v>35</v>
      </c>
      <c r="B49" s="40" t="s">
        <v>18</v>
      </c>
      <c r="C49" s="40" t="s">
        <v>252</v>
      </c>
      <c r="D49" s="43">
        <v>10899</v>
      </c>
      <c r="E49" s="43">
        <f t="shared" si="0"/>
        <v>363.3</v>
      </c>
      <c r="F49" s="60">
        <v>45445</v>
      </c>
      <c r="G49" s="2">
        <v>11.88</v>
      </c>
      <c r="H49" s="2">
        <v>12.11</v>
      </c>
      <c r="I49" s="2">
        <v>11.91</v>
      </c>
      <c r="J49" s="2">
        <v>12.14</v>
      </c>
      <c r="K49" s="2"/>
      <c r="L49" s="2"/>
    </row>
    <row r="50" spans="1:12" hidden="1" x14ac:dyDescent="0.3">
      <c r="A50" s="42" t="s">
        <v>155</v>
      </c>
      <c r="B50" s="42" t="s">
        <v>18</v>
      </c>
      <c r="C50" s="40" t="s">
        <v>249</v>
      </c>
      <c r="D50" s="57">
        <v>10851</v>
      </c>
      <c r="E50" s="43">
        <f t="shared" si="0"/>
        <v>361.7</v>
      </c>
      <c r="F50" s="60">
        <v>45445</v>
      </c>
      <c r="G50" s="2">
        <v>12.27</v>
      </c>
      <c r="H50" s="2">
        <v>12.44</v>
      </c>
      <c r="I50" s="2">
        <v>12.44</v>
      </c>
      <c r="J50" s="2">
        <v>12.07</v>
      </c>
      <c r="K50" s="2">
        <v>11.76</v>
      </c>
      <c r="L50" s="2"/>
    </row>
    <row r="51" spans="1:12" hidden="1" x14ac:dyDescent="0.3">
      <c r="A51" s="42" t="s">
        <v>116</v>
      </c>
      <c r="B51" s="42" t="s">
        <v>18</v>
      </c>
      <c r="C51" s="40" t="s">
        <v>250</v>
      </c>
      <c r="D51" s="57">
        <v>10835</v>
      </c>
      <c r="E51" s="43">
        <f t="shared" si="0"/>
        <v>361.16666666666669</v>
      </c>
      <c r="F51" s="60">
        <v>45445</v>
      </c>
      <c r="G51" s="2">
        <v>11.88</v>
      </c>
      <c r="H51" s="2">
        <v>11.72</v>
      </c>
      <c r="I51" s="2">
        <v>11.62</v>
      </c>
      <c r="J51" s="2">
        <v>11.96</v>
      </c>
      <c r="K51" s="2">
        <v>12.42</v>
      </c>
      <c r="L51" s="2"/>
    </row>
    <row r="52" spans="1:12" x14ac:dyDescent="0.3">
      <c r="A52" s="40" t="s">
        <v>198</v>
      </c>
      <c r="B52" s="40" t="s">
        <v>18</v>
      </c>
      <c r="C52" s="40" t="s">
        <v>246</v>
      </c>
      <c r="D52" s="41">
        <v>10770</v>
      </c>
      <c r="E52" s="41">
        <f t="shared" si="0"/>
        <v>359</v>
      </c>
      <c r="F52" s="60">
        <v>45448</v>
      </c>
      <c r="G52" s="2">
        <v>11.85</v>
      </c>
      <c r="H52" s="2">
        <v>11.85</v>
      </c>
      <c r="I52" s="2">
        <v>12.06</v>
      </c>
      <c r="J52" s="2">
        <v>12</v>
      </c>
      <c r="K52" s="2"/>
      <c r="L52" s="2"/>
    </row>
    <row r="53" spans="1:12" hidden="1" x14ac:dyDescent="0.3">
      <c r="A53" s="42" t="s">
        <v>105</v>
      </c>
      <c r="B53" s="42" t="s">
        <v>18</v>
      </c>
      <c r="C53" s="40" t="s">
        <v>250</v>
      </c>
      <c r="D53" s="57">
        <v>10763</v>
      </c>
      <c r="E53" s="43">
        <f t="shared" si="0"/>
        <v>358.76666666666665</v>
      </c>
      <c r="F53" s="60">
        <v>45451</v>
      </c>
      <c r="G53" s="2">
        <v>11.53</v>
      </c>
      <c r="H53" s="2">
        <v>11.51</v>
      </c>
      <c r="I53" s="2"/>
      <c r="J53" s="2"/>
      <c r="K53" s="2"/>
      <c r="L53" s="2"/>
    </row>
    <row r="54" spans="1:12" hidden="1" x14ac:dyDescent="0.3">
      <c r="A54" s="42" t="s">
        <v>49</v>
      </c>
      <c r="B54" s="42" t="s">
        <v>18</v>
      </c>
      <c r="C54" s="40" t="s">
        <v>247</v>
      </c>
      <c r="D54" s="57">
        <v>10110</v>
      </c>
      <c r="E54" s="43">
        <f t="shared" si="0"/>
        <v>337</v>
      </c>
      <c r="F54" s="60">
        <v>45451</v>
      </c>
      <c r="G54" s="2">
        <v>12.03</v>
      </c>
      <c r="H54" s="2">
        <v>11.77</v>
      </c>
      <c r="I54" s="2"/>
      <c r="J54" s="2">
        <v>12.16</v>
      </c>
      <c r="K54" s="2"/>
      <c r="L54" s="2"/>
    </row>
    <row r="55" spans="1:12" x14ac:dyDescent="0.3">
      <c r="A55" s="40" t="s">
        <v>185</v>
      </c>
      <c r="B55" s="40" t="s">
        <v>18</v>
      </c>
      <c r="C55" s="40" t="s">
        <v>246</v>
      </c>
      <c r="D55" s="41">
        <v>10100</v>
      </c>
      <c r="E55" s="41">
        <f t="shared" si="0"/>
        <v>336.66666666666669</v>
      </c>
      <c r="F55" s="60">
        <v>45448</v>
      </c>
      <c r="G55" s="2">
        <v>12.81</v>
      </c>
      <c r="H55" s="2">
        <v>12.85</v>
      </c>
      <c r="I55" s="2">
        <v>12.86</v>
      </c>
      <c r="J55" s="2">
        <v>14.08</v>
      </c>
      <c r="K55" s="2"/>
      <c r="L55" s="2"/>
    </row>
    <row r="56" spans="1:12" x14ac:dyDescent="0.3">
      <c r="A56" s="40" t="s">
        <v>221</v>
      </c>
      <c r="B56" s="40" t="s">
        <v>18</v>
      </c>
      <c r="C56" s="40" t="s">
        <v>246</v>
      </c>
      <c r="D56" s="41">
        <v>9930</v>
      </c>
      <c r="E56" s="41">
        <f t="shared" si="0"/>
        <v>331</v>
      </c>
      <c r="F56" s="60">
        <v>45448</v>
      </c>
      <c r="G56" s="2">
        <v>11.59</v>
      </c>
      <c r="H56" s="2">
        <v>11.98</v>
      </c>
      <c r="I56" s="2">
        <v>11.79</v>
      </c>
      <c r="J56" s="2"/>
      <c r="K56" s="2"/>
      <c r="L56" s="2"/>
    </row>
    <row r="57" spans="1:12" x14ac:dyDescent="0.3">
      <c r="A57" s="40" t="s">
        <v>52</v>
      </c>
      <c r="B57" s="40" t="s">
        <v>18</v>
      </c>
      <c r="C57" s="40" t="s">
        <v>246</v>
      </c>
      <c r="D57" s="41">
        <v>9670</v>
      </c>
      <c r="E57" s="41">
        <f t="shared" si="0"/>
        <v>322.33333333333331</v>
      </c>
      <c r="F57" s="60">
        <v>45448</v>
      </c>
      <c r="G57" s="2">
        <v>12.36</v>
      </c>
      <c r="H57" s="2">
        <v>12.43</v>
      </c>
      <c r="I57" s="2">
        <v>12.28</v>
      </c>
      <c r="J57" s="2">
        <v>12.71</v>
      </c>
      <c r="K57" s="2"/>
      <c r="L57" s="2"/>
    </row>
    <row r="58" spans="1:12" x14ac:dyDescent="0.3">
      <c r="A58" s="40" t="s">
        <v>184</v>
      </c>
      <c r="B58" s="40" t="s">
        <v>18</v>
      </c>
      <c r="C58" s="40" t="s">
        <v>246</v>
      </c>
      <c r="D58" s="41">
        <v>9620</v>
      </c>
      <c r="E58" s="41">
        <f t="shared" si="0"/>
        <v>320.66666666666669</v>
      </c>
      <c r="F58" s="60">
        <v>45448</v>
      </c>
      <c r="G58" s="2">
        <v>12.11</v>
      </c>
      <c r="H58" s="2">
        <v>11.95</v>
      </c>
      <c r="I58" s="2">
        <v>11.79</v>
      </c>
      <c r="J58" s="2">
        <v>11.7</v>
      </c>
      <c r="K58" s="2"/>
      <c r="L58" s="2"/>
    </row>
    <row r="59" spans="1:12" hidden="1" x14ac:dyDescent="0.3">
      <c r="A59" s="40" t="s">
        <v>3</v>
      </c>
      <c r="B59" s="40"/>
      <c r="C59" s="40" t="s">
        <v>246</v>
      </c>
      <c r="D59" s="41">
        <v>9580</v>
      </c>
      <c r="E59" s="41">
        <f t="shared" si="0"/>
        <v>319.33333333333331</v>
      </c>
      <c r="F59" s="60">
        <v>45448</v>
      </c>
      <c r="G59" s="2">
        <v>12.5</v>
      </c>
      <c r="H59" s="2">
        <v>12.14</v>
      </c>
      <c r="I59" s="2">
        <v>11.59</v>
      </c>
      <c r="J59" s="2">
        <v>11.52</v>
      </c>
      <c r="K59" s="2"/>
      <c r="L59" s="2"/>
    </row>
    <row r="60" spans="1:12" hidden="1" x14ac:dyDescent="0.3">
      <c r="A60" s="52" t="s">
        <v>69</v>
      </c>
      <c r="B60" s="52" t="s">
        <v>18</v>
      </c>
      <c r="C60" s="40" t="s">
        <v>248</v>
      </c>
      <c r="D60" s="57">
        <v>9415</v>
      </c>
      <c r="E60" s="43">
        <f t="shared" si="0"/>
        <v>313.83333333333331</v>
      </c>
      <c r="F60" s="60">
        <v>45448</v>
      </c>
      <c r="G60" s="2"/>
      <c r="H60" s="2">
        <v>12.79</v>
      </c>
      <c r="I60" s="2">
        <v>11.79</v>
      </c>
      <c r="J60" s="2"/>
      <c r="K60" s="2"/>
      <c r="L60" s="2"/>
    </row>
    <row r="61" spans="1:12" hidden="1" x14ac:dyDescent="0.3">
      <c r="A61" s="42" t="s">
        <v>121</v>
      </c>
      <c r="B61" s="42" t="s">
        <v>18</v>
      </c>
      <c r="C61" s="40" t="s">
        <v>250</v>
      </c>
      <c r="D61" s="57">
        <v>9317</v>
      </c>
      <c r="E61" s="43">
        <f t="shared" si="0"/>
        <v>310.56666666666666</v>
      </c>
      <c r="F61" s="60"/>
      <c r="G61" s="2"/>
      <c r="H61" s="2"/>
      <c r="I61" s="2"/>
      <c r="J61" s="2"/>
      <c r="K61" s="2"/>
      <c r="L61" s="2"/>
    </row>
    <row r="62" spans="1:12" hidden="1" x14ac:dyDescent="0.3">
      <c r="A62" s="40" t="s">
        <v>29</v>
      </c>
      <c r="B62" s="40" t="s">
        <v>18</v>
      </c>
      <c r="C62" s="40" t="s">
        <v>252</v>
      </c>
      <c r="D62" s="43">
        <v>9164</v>
      </c>
      <c r="E62" s="43">
        <f t="shared" si="0"/>
        <v>305.46666666666664</v>
      </c>
      <c r="F62" s="60">
        <v>45456</v>
      </c>
      <c r="G62" s="2"/>
      <c r="H62" s="2"/>
      <c r="I62" s="2"/>
      <c r="J62" s="2"/>
      <c r="K62" s="2"/>
      <c r="L62" s="2"/>
    </row>
    <row r="63" spans="1:12" hidden="1" x14ac:dyDescent="0.3">
      <c r="A63" s="42" t="s">
        <v>153</v>
      </c>
      <c r="B63" s="42" t="s">
        <v>18</v>
      </c>
      <c r="C63" s="40" t="s">
        <v>249</v>
      </c>
      <c r="D63" s="57">
        <v>9147</v>
      </c>
      <c r="E63" s="43">
        <f t="shared" si="0"/>
        <v>304.89999999999998</v>
      </c>
      <c r="F63" s="60">
        <v>45464</v>
      </c>
      <c r="G63" s="2">
        <v>12.16</v>
      </c>
      <c r="H63" s="2">
        <v>12.43</v>
      </c>
      <c r="I63" s="2"/>
      <c r="J63" s="2"/>
      <c r="K63" s="2"/>
      <c r="L63" s="2"/>
    </row>
    <row r="64" spans="1:12" hidden="1" x14ac:dyDescent="0.3">
      <c r="A64" s="42" t="s">
        <v>80</v>
      </c>
      <c r="B64" s="42" t="s">
        <v>51</v>
      </c>
      <c r="C64" s="40" t="s">
        <v>250</v>
      </c>
      <c r="D64" s="57">
        <v>9105</v>
      </c>
      <c r="E64" s="43">
        <f t="shared" si="0"/>
        <v>303.5</v>
      </c>
      <c r="F64" s="60"/>
      <c r="G64" s="2"/>
      <c r="H64" s="2"/>
      <c r="I64" s="2"/>
      <c r="J64" s="2"/>
      <c r="K64" s="2"/>
      <c r="L64" s="2"/>
    </row>
    <row r="65" spans="1:12" x14ac:dyDescent="0.3">
      <c r="A65" s="40" t="s">
        <v>209</v>
      </c>
      <c r="B65" s="40" t="s">
        <v>18</v>
      </c>
      <c r="C65" s="40" t="s">
        <v>246</v>
      </c>
      <c r="D65" s="41">
        <v>9010</v>
      </c>
      <c r="E65" s="41">
        <f t="shared" si="0"/>
        <v>300.33333333333331</v>
      </c>
      <c r="F65" s="60">
        <v>45456</v>
      </c>
      <c r="G65" s="2">
        <v>15.08</v>
      </c>
      <c r="H65" s="2">
        <v>12.4</v>
      </c>
      <c r="I65" s="2"/>
      <c r="J65" s="2"/>
      <c r="K65" s="2"/>
      <c r="L65" s="2"/>
    </row>
    <row r="66" spans="1:12" hidden="1" x14ac:dyDescent="0.3">
      <c r="A66" s="42" t="s">
        <v>109</v>
      </c>
      <c r="B66" s="42" t="s">
        <v>18</v>
      </c>
      <c r="C66" s="40" t="s">
        <v>250</v>
      </c>
      <c r="D66" s="57">
        <v>8845</v>
      </c>
      <c r="E66" s="43">
        <f t="shared" ref="E66:E129" si="1">D66/30</f>
        <v>294.83333333333331</v>
      </c>
      <c r="F66" s="60">
        <v>45456</v>
      </c>
      <c r="G66" s="2">
        <v>11.37</v>
      </c>
      <c r="H66" s="2">
        <v>11.5</v>
      </c>
      <c r="I66" s="2">
        <v>11.95</v>
      </c>
      <c r="J66" s="2"/>
      <c r="K66" s="2"/>
      <c r="L66" s="2"/>
    </row>
    <row r="67" spans="1:12" hidden="1" x14ac:dyDescent="0.3">
      <c r="A67" s="42" t="s">
        <v>40</v>
      </c>
      <c r="B67" s="42" t="s">
        <v>18</v>
      </c>
      <c r="C67" s="40" t="s">
        <v>251</v>
      </c>
      <c r="D67" s="57">
        <v>8819</v>
      </c>
      <c r="E67" s="43">
        <f t="shared" si="1"/>
        <v>293.96666666666664</v>
      </c>
      <c r="F67" s="60">
        <v>45467</v>
      </c>
      <c r="G67" s="2">
        <v>11.97</v>
      </c>
      <c r="H67" s="2">
        <v>11.57</v>
      </c>
      <c r="I67" s="2"/>
      <c r="J67" s="2">
        <v>12.92</v>
      </c>
      <c r="K67" s="2"/>
      <c r="L67" s="2"/>
    </row>
    <row r="68" spans="1:12" hidden="1" x14ac:dyDescent="0.3">
      <c r="A68" s="42" t="s">
        <v>157</v>
      </c>
      <c r="B68" s="42" t="s">
        <v>18</v>
      </c>
      <c r="C68" s="40" t="s">
        <v>249</v>
      </c>
      <c r="D68" s="57">
        <v>8807</v>
      </c>
      <c r="E68" s="43">
        <f t="shared" si="1"/>
        <v>293.56666666666666</v>
      </c>
      <c r="F68" s="60">
        <v>45467</v>
      </c>
      <c r="G68" s="2">
        <v>11.97</v>
      </c>
      <c r="H68" s="2">
        <v>11.59</v>
      </c>
      <c r="I68" s="2"/>
      <c r="J68" s="2"/>
      <c r="K68" s="2"/>
      <c r="L68" s="2"/>
    </row>
    <row r="69" spans="1:12" x14ac:dyDescent="0.3">
      <c r="A69" s="40" t="s">
        <v>166</v>
      </c>
      <c r="B69" s="40" t="s">
        <v>18</v>
      </c>
      <c r="C69" s="40" t="s">
        <v>246</v>
      </c>
      <c r="D69" s="41">
        <v>8780</v>
      </c>
      <c r="E69" s="41">
        <f t="shared" si="1"/>
        <v>292.66666666666669</v>
      </c>
      <c r="F69" s="60">
        <v>45456</v>
      </c>
      <c r="G69" s="2">
        <v>11.58</v>
      </c>
      <c r="H69" s="2">
        <v>11.61</v>
      </c>
      <c r="I69" s="2"/>
      <c r="J69" s="2">
        <v>11.64</v>
      </c>
      <c r="K69" s="2"/>
      <c r="L69" s="2"/>
    </row>
    <row r="70" spans="1:12" hidden="1" x14ac:dyDescent="0.3">
      <c r="A70" s="40" t="s">
        <v>21</v>
      </c>
      <c r="B70" s="40" t="s">
        <v>18</v>
      </c>
      <c r="C70" s="40" t="s">
        <v>252</v>
      </c>
      <c r="D70" s="43">
        <v>8752</v>
      </c>
      <c r="E70" s="43">
        <f t="shared" si="1"/>
        <v>291.73333333333335</v>
      </c>
      <c r="F70" s="60">
        <v>45456</v>
      </c>
      <c r="G70" s="2">
        <v>11.67</v>
      </c>
      <c r="H70" s="2">
        <v>11.49</v>
      </c>
      <c r="I70" s="2"/>
      <c r="J70" s="2"/>
      <c r="K70" s="2"/>
      <c r="L70" s="2"/>
    </row>
    <row r="71" spans="1:12" hidden="1" x14ac:dyDescent="0.3">
      <c r="A71" s="42" t="s">
        <v>7</v>
      </c>
      <c r="B71" s="42" t="s">
        <v>18</v>
      </c>
      <c r="C71" s="40" t="s">
        <v>247</v>
      </c>
      <c r="D71" s="57">
        <v>8750</v>
      </c>
      <c r="E71" s="43">
        <f t="shared" si="1"/>
        <v>291.66666666666669</v>
      </c>
      <c r="F71" s="60"/>
      <c r="G71" s="2"/>
      <c r="H71" s="2"/>
      <c r="I71" s="2"/>
      <c r="J71" s="2"/>
      <c r="K71" s="2"/>
      <c r="L71" s="2"/>
    </row>
    <row r="72" spans="1:12" x14ac:dyDescent="0.25">
      <c r="A72" s="40" t="s">
        <v>193</v>
      </c>
      <c r="B72" s="40" t="s">
        <v>18</v>
      </c>
      <c r="C72" s="40" t="s">
        <v>246</v>
      </c>
      <c r="D72" s="41">
        <v>8650</v>
      </c>
      <c r="E72" s="41">
        <f t="shared" si="1"/>
        <v>288.33333333333331</v>
      </c>
      <c r="F72" s="61">
        <v>45463</v>
      </c>
      <c r="G72" s="2">
        <v>12.03</v>
      </c>
      <c r="H72" s="2"/>
      <c r="I72" s="2"/>
      <c r="J72" s="2"/>
      <c r="K72" s="2"/>
      <c r="L72" s="2"/>
    </row>
    <row r="73" spans="1:12" hidden="1" x14ac:dyDescent="0.3">
      <c r="A73" s="52" t="s">
        <v>70</v>
      </c>
      <c r="B73" s="52" t="s">
        <v>18</v>
      </c>
      <c r="C73" s="40" t="s">
        <v>248</v>
      </c>
      <c r="D73" s="57">
        <v>8603</v>
      </c>
      <c r="E73" s="43">
        <f t="shared" si="1"/>
        <v>286.76666666666665</v>
      </c>
      <c r="F73" s="62"/>
      <c r="G73" s="2"/>
      <c r="H73" s="2"/>
      <c r="I73" s="2"/>
      <c r="J73" s="2"/>
      <c r="K73" s="2"/>
      <c r="L73" s="2"/>
    </row>
    <row r="74" spans="1:12" hidden="1" x14ac:dyDescent="0.3">
      <c r="A74" s="42" t="s">
        <v>121</v>
      </c>
      <c r="B74" s="42" t="s">
        <v>18</v>
      </c>
      <c r="C74" s="40" t="s">
        <v>250</v>
      </c>
      <c r="D74" s="57">
        <v>8524</v>
      </c>
      <c r="E74" s="43">
        <f t="shared" si="1"/>
        <v>284.13333333333333</v>
      </c>
      <c r="F74" s="60"/>
      <c r="G74" s="2"/>
      <c r="H74" s="2"/>
      <c r="I74" s="2"/>
      <c r="J74" s="2"/>
      <c r="K74" s="2"/>
      <c r="L74" s="2"/>
    </row>
    <row r="75" spans="1:12" hidden="1" x14ac:dyDescent="0.3">
      <c r="A75" s="42" t="s">
        <v>106</v>
      </c>
      <c r="B75" s="42" t="s">
        <v>18</v>
      </c>
      <c r="C75" s="40" t="s">
        <v>250</v>
      </c>
      <c r="D75" s="57">
        <v>8448</v>
      </c>
      <c r="E75" s="43">
        <f t="shared" si="1"/>
        <v>281.60000000000002</v>
      </c>
      <c r="F75" s="60">
        <v>45467</v>
      </c>
      <c r="G75" s="2">
        <v>11.94</v>
      </c>
      <c r="H75" s="2"/>
      <c r="I75" s="2"/>
      <c r="J75" s="2"/>
      <c r="K75" s="2"/>
      <c r="L75" s="2"/>
    </row>
    <row r="76" spans="1:12" x14ac:dyDescent="0.3">
      <c r="A76" s="40" t="s">
        <v>219</v>
      </c>
      <c r="B76" s="40" t="s">
        <v>18</v>
      </c>
      <c r="C76" s="40" t="s">
        <v>246</v>
      </c>
      <c r="D76" s="41">
        <v>8440</v>
      </c>
      <c r="E76" s="41">
        <f t="shared" si="1"/>
        <v>281.33333333333331</v>
      </c>
      <c r="F76" s="60">
        <v>45467</v>
      </c>
      <c r="G76" s="2">
        <v>11.82</v>
      </c>
      <c r="H76" s="2"/>
      <c r="I76" s="2"/>
      <c r="J76" s="2"/>
      <c r="K76" s="2"/>
      <c r="L76" s="2"/>
    </row>
    <row r="77" spans="1:12" hidden="1" x14ac:dyDescent="0.3">
      <c r="A77" s="40" t="s">
        <v>32</v>
      </c>
      <c r="B77" s="40" t="s">
        <v>18</v>
      </c>
      <c r="C77" s="40" t="s">
        <v>252</v>
      </c>
      <c r="D77" s="43">
        <v>8373</v>
      </c>
      <c r="E77" s="43">
        <f t="shared" si="1"/>
        <v>279.10000000000002</v>
      </c>
      <c r="F77" s="62"/>
      <c r="G77" s="2"/>
      <c r="H77" s="2"/>
      <c r="I77" s="2"/>
      <c r="J77" s="2"/>
      <c r="K77" s="2"/>
      <c r="L77" s="2"/>
    </row>
    <row r="78" spans="1:12" hidden="1" x14ac:dyDescent="0.3">
      <c r="A78" s="40" t="s">
        <v>233</v>
      </c>
      <c r="B78" s="40" t="s">
        <v>51</v>
      </c>
      <c r="C78" s="40" t="s">
        <v>246</v>
      </c>
      <c r="D78" s="41">
        <v>8350</v>
      </c>
      <c r="E78" s="41">
        <f t="shared" si="1"/>
        <v>278.33333333333331</v>
      </c>
      <c r="F78" s="62"/>
      <c r="G78" s="2"/>
      <c r="H78" s="2"/>
      <c r="I78" s="2"/>
      <c r="J78" s="2"/>
      <c r="K78" s="2"/>
      <c r="L78" s="2"/>
    </row>
    <row r="79" spans="1:12" hidden="1" x14ac:dyDescent="0.3">
      <c r="A79" s="42" t="s">
        <v>47</v>
      </c>
      <c r="B79" s="42" t="s">
        <v>18</v>
      </c>
      <c r="C79" s="40" t="s">
        <v>247</v>
      </c>
      <c r="D79" s="57">
        <v>7907</v>
      </c>
      <c r="E79" s="43">
        <f t="shared" si="1"/>
        <v>263.56666666666666</v>
      </c>
      <c r="F79" s="60">
        <v>45467</v>
      </c>
      <c r="G79" s="2">
        <v>11.81</v>
      </c>
      <c r="H79" s="2"/>
      <c r="I79" s="2"/>
      <c r="J79" s="2"/>
      <c r="K79" s="2"/>
      <c r="L79" s="2"/>
    </row>
    <row r="80" spans="1:12" hidden="1" x14ac:dyDescent="0.3">
      <c r="A80" s="42" t="s">
        <v>114</v>
      </c>
      <c r="B80" s="42" t="s">
        <v>18</v>
      </c>
      <c r="C80" s="40" t="s">
        <v>250</v>
      </c>
      <c r="D80" s="57">
        <v>7858</v>
      </c>
      <c r="E80" s="43">
        <f t="shared" si="1"/>
        <v>261.93333333333334</v>
      </c>
      <c r="F80" s="60">
        <v>45467</v>
      </c>
      <c r="G80" s="2">
        <v>11.65</v>
      </c>
      <c r="H80" s="2"/>
      <c r="I80" s="2"/>
      <c r="J80" s="2"/>
      <c r="K80" s="2"/>
      <c r="L80" s="2"/>
    </row>
    <row r="81" spans="1:12" hidden="1" x14ac:dyDescent="0.3">
      <c r="A81" s="40" t="s">
        <v>28</v>
      </c>
      <c r="B81" s="40" t="s">
        <v>18</v>
      </c>
      <c r="C81" s="40" t="s">
        <v>252</v>
      </c>
      <c r="D81" s="43">
        <v>7721</v>
      </c>
      <c r="E81" s="43">
        <f t="shared" si="1"/>
        <v>257.36666666666667</v>
      </c>
      <c r="F81" s="62"/>
      <c r="G81" s="2"/>
      <c r="H81" s="2"/>
      <c r="I81" s="2"/>
      <c r="J81" s="2"/>
      <c r="K81" s="2"/>
      <c r="L81" s="2"/>
    </row>
    <row r="82" spans="1:12" hidden="1" x14ac:dyDescent="0.3">
      <c r="A82" s="42" t="s">
        <v>107</v>
      </c>
      <c r="B82" s="42" t="s">
        <v>18</v>
      </c>
      <c r="C82" s="40" t="s">
        <v>250</v>
      </c>
      <c r="D82" s="57">
        <v>7635</v>
      </c>
      <c r="E82" s="43">
        <f t="shared" si="1"/>
        <v>254.5</v>
      </c>
      <c r="F82" s="60">
        <v>45463</v>
      </c>
      <c r="G82" s="2">
        <v>11.11</v>
      </c>
      <c r="H82" s="2">
        <v>10.94</v>
      </c>
      <c r="I82" s="2"/>
      <c r="J82" s="2"/>
      <c r="K82" s="2"/>
      <c r="L82" s="2"/>
    </row>
    <row r="83" spans="1:12" x14ac:dyDescent="0.3">
      <c r="A83" s="40" t="s">
        <v>160</v>
      </c>
      <c r="B83" s="40" t="s">
        <v>18</v>
      </c>
      <c r="C83" s="40" t="s">
        <v>246</v>
      </c>
      <c r="D83" s="41">
        <v>7630</v>
      </c>
      <c r="E83" s="41">
        <f t="shared" si="1"/>
        <v>254.33333333333334</v>
      </c>
      <c r="F83" s="60">
        <v>45467</v>
      </c>
      <c r="G83" s="2">
        <v>11.61</v>
      </c>
      <c r="H83" s="2"/>
      <c r="I83" s="2"/>
      <c r="J83" s="2"/>
      <c r="K83" s="2"/>
      <c r="L83" s="2"/>
    </row>
    <row r="84" spans="1:12" hidden="1" x14ac:dyDescent="0.3">
      <c r="A84" s="42" t="s">
        <v>118</v>
      </c>
      <c r="B84" s="42" t="s">
        <v>18</v>
      </c>
      <c r="C84" s="40" t="s">
        <v>250</v>
      </c>
      <c r="D84" s="57">
        <v>7576</v>
      </c>
      <c r="E84" s="43">
        <f t="shared" si="1"/>
        <v>252.53333333333333</v>
      </c>
      <c r="F84" s="60">
        <v>45464</v>
      </c>
      <c r="G84" s="2">
        <v>12.21</v>
      </c>
      <c r="H84" s="2">
        <v>11.87</v>
      </c>
      <c r="I84" s="2"/>
      <c r="J84" s="2"/>
      <c r="K84" s="2"/>
      <c r="L84" s="2"/>
    </row>
    <row r="85" spans="1:12" hidden="1" x14ac:dyDescent="0.3">
      <c r="A85" s="42" t="s">
        <v>130</v>
      </c>
      <c r="B85" s="42" t="s">
        <v>51</v>
      </c>
      <c r="C85" s="42" t="s">
        <v>245</v>
      </c>
      <c r="D85" s="58">
        <v>7403</v>
      </c>
      <c r="E85" s="41">
        <f t="shared" si="1"/>
        <v>246.76666666666668</v>
      </c>
      <c r="F85" s="62"/>
      <c r="G85" s="2"/>
      <c r="H85" s="2"/>
      <c r="I85" s="2"/>
      <c r="J85" s="2"/>
      <c r="K85" s="2"/>
      <c r="L85" s="2"/>
    </row>
    <row r="86" spans="1:12" hidden="1" x14ac:dyDescent="0.3">
      <c r="A86" s="42" t="s">
        <v>111</v>
      </c>
      <c r="B86" s="42" t="s">
        <v>18</v>
      </c>
      <c r="C86" s="40" t="s">
        <v>250</v>
      </c>
      <c r="D86" s="57">
        <v>7143</v>
      </c>
      <c r="E86" s="43">
        <f t="shared" si="1"/>
        <v>238.1</v>
      </c>
      <c r="F86" s="60">
        <v>45463</v>
      </c>
      <c r="G86" s="2">
        <v>12.05</v>
      </c>
      <c r="H86" s="2">
        <v>11.92</v>
      </c>
      <c r="I86" s="2"/>
      <c r="J86" s="2"/>
      <c r="K86" s="2"/>
      <c r="L86" s="2"/>
    </row>
    <row r="87" spans="1:12" hidden="1" x14ac:dyDescent="0.3">
      <c r="A87" s="40" t="s">
        <v>23</v>
      </c>
      <c r="B87" s="40" t="s">
        <v>18</v>
      </c>
      <c r="C87" s="40" t="s">
        <v>252</v>
      </c>
      <c r="D87" s="43">
        <v>7141</v>
      </c>
      <c r="E87" s="43">
        <f t="shared" si="1"/>
        <v>238.03333333333333</v>
      </c>
      <c r="F87" s="61">
        <v>45464</v>
      </c>
      <c r="G87" s="2">
        <v>11.82</v>
      </c>
      <c r="H87" s="2"/>
      <c r="I87" s="2"/>
      <c r="J87" s="2"/>
      <c r="K87" s="2"/>
      <c r="L87" s="2"/>
    </row>
    <row r="88" spans="1:12" hidden="1" x14ac:dyDescent="0.3">
      <c r="A88" s="42" t="s">
        <v>97</v>
      </c>
      <c r="B88" s="42" t="s">
        <v>51</v>
      </c>
      <c r="C88" s="40" t="s">
        <v>250</v>
      </c>
      <c r="D88" s="57">
        <v>7106</v>
      </c>
      <c r="E88" s="43">
        <f t="shared" si="1"/>
        <v>236.86666666666667</v>
      </c>
      <c r="F88" s="60">
        <v>45464</v>
      </c>
      <c r="G88" s="2">
        <v>11.54</v>
      </c>
      <c r="H88" s="2"/>
      <c r="I88" s="2"/>
      <c r="J88" s="2"/>
      <c r="K88" s="2"/>
      <c r="L88" s="2"/>
    </row>
    <row r="89" spans="1:12" x14ac:dyDescent="0.3">
      <c r="A89" s="40" t="s">
        <v>158</v>
      </c>
      <c r="B89" s="40" t="s">
        <v>18</v>
      </c>
      <c r="C89" s="40" t="s">
        <v>246</v>
      </c>
      <c r="D89" s="41">
        <v>7070</v>
      </c>
      <c r="E89" s="41">
        <f t="shared" si="1"/>
        <v>235.66666666666666</v>
      </c>
      <c r="F89" s="60">
        <v>45463</v>
      </c>
      <c r="G89" s="2">
        <v>11.23</v>
      </c>
      <c r="H89" s="2"/>
      <c r="I89" s="2"/>
      <c r="J89" s="2"/>
      <c r="K89" s="2"/>
      <c r="L89" s="2"/>
    </row>
    <row r="90" spans="1:12" x14ac:dyDescent="0.3">
      <c r="A90" s="40" t="s">
        <v>189</v>
      </c>
      <c r="B90" s="40" t="s">
        <v>18</v>
      </c>
      <c r="C90" s="40" t="s">
        <v>246</v>
      </c>
      <c r="D90" s="41">
        <v>7060</v>
      </c>
      <c r="E90" s="41">
        <f t="shared" si="1"/>
        <v>235.33333333333334</v>
      </c>
      <c r="F90" s="60">
        <v>45464</v>
      </c>
      <c r="G90" s="2">
        <v>12.13</v>
      </c>
      <c r="H90" s="2"/>
      <c r="I90" s="2"/>
      <c r="J90" s="2"/>
      <c r="K90" s="2"/>
      <c r="L90" s="2"/>
    </row>
    <row r="91" spans="1:12" hidden="1" x14ac:dyDescent="0.25">
      <c r="A91" s="40" t="s">
        <v>237</v>
      </c>
      <c r="B91" s="40" t="s">
        <v>51</v>
      </c>
      <c r="C91" s="40" t="s">
        <v>246</v>
      </c>
      <c r="D91" s="41">
        <v>7050</v>
      </c>
      <c r="E91" s="41">
        <f t="shared" si="1"/>
        <v>235</v>
      </c>
      <c r="F91" s="61">
        <v>45463</v>
      </c>
      <c r="G91" s="2">
        <v>11.81</v>
      </c>
      <c r="H91" s="2"/>
      <c r="I91" s="2"/>
      <c r="J91" s="2"/>
      <c r="K91" s="2"/>
      <c r="L91" s="2"/>
    </row>
    <row r="92" spans="1:12" hidden="1" x14ac:dyDescent="0.3">
      <c r="A92" s="42" t="s">
        <v>110</v>
      </c>
      <c r="B92" s="42" t="s">
        <v>18</v>
      </c>
      <c r="C92" s="40" t="s">
        <v>250</v>
      </c>
      <c r="D92" s="57">
        <v>7030</v>
      </c>
      <c r="E92" s="43">
        <f t="shared" si="1"/>
        <v>234.33333333333334</v>
      </c>
      <c r="F92" s="60"/>
      <c r="G92" s="2"/>
      <c r="H92" s="2"/>
      <c r="I92" s="2"/>
      <c r="J92" s="2"/>
      <c r="K92" s="2"/>
      <c r="L92" s="2"/>
    </row>
    <row r="93" spans="1:12" hidden="1" x14ac:dyDescent="0.3">
      <c r="A93" s="52" t="s">
        <v>63</v>
      </c>
      <c r="B93" s="52" t="s">
        <v>18</v>
      </c>
      <c r="C93" s="40" t="s">
        <v>248</v>
      </c>
      <c r="D93" s="57">
        <v>6934</v>
      </c>
      <c r="E93" s="43">
        <f t="shared" si="1"/>
        <v>231.13333333333333</v>
      </c>
      <c r="F93" s="60">
        <v>45467</v>
      </c>
      <c r="G93" s="2">
        <v>11.94</v>
      </c>
      <c r="H93" s="2"/>
      <c r="I93" s="2"/>
      <c r="J93" s="2"/>
      <c r="K93" s="2"/>
      <c r="L93" s="2"/>
    </row>
    <row r="94" spans="1:12" x14ac:dyDescent="0.3">
      <c r="A94" s="40" t="s">
        <v>199</v>
      </c>
      <c r="B94" s="40" t="s">
        <v>18</v>
      </c>
      <c r="C94" s="40" t="s">
        <v>246</v>
      </c>
      <c r="D94" s="41">
        <v>6890</v>
      </c>
      <c r="E94" s="41">
        <f t="shared" si="1"/>
        <v>229.66666666666666</v>
      </c>
      <c r="F94" s="60">
        <v>45467</v>
      </c>
      <c r="G94" s="2">
        <v>11.94</v>
      </c>
      <c r="H94" s="2"/>
      <c r="I94" s="2"/>
      <c r="J94" s="2"/>
      <c r="K94" s="2"/>
      <c r="L94" s="2"/>
    </row>
    <row r="95" spans="1:12" x14ac:dyDescent="0.3">
      <c r="A95" s="40" t="s">
        <v>162</v>
      </c>
      <c r="B95" s="40" t="s">
        <v>18</v>
      </c>
      <c r="C95" s="40" t="s">
        <v>246</v>
      </c>
      <c r="D95" s="41">
        <v>6890</v>
      </c>
      <c r="E95" s="41">
        <f t="shared" si="1"/>
        <v>229.66666666666666</v>
      </c>
      <c r="F95" s="60">
        <v>45467</v>
      </c>
      <c r="G95" s="2">
        <v>12.07</v>
      </c>
      <c r="H95" s="2"/>
      <c r="I95" s="2"/>
      <c r="J95" s="2"/>
      <c r="K95" s="2"/>
      <c r="L95" s="2"/>
    </row>
    <row r="96" spans="1:12" x14ac:dyDescent="0.3">
      <c r="A96" s="40" t="s">
        <v>196</v>
      </c>
      <c r="B96" s="40" t="s">
        <v>18</v>
      </c>
      <c r="C96" s="40" t="s">
        <v>246</v>
      </c>
      <c r="D96" s="41">
        <v>6830</v>
      </c>
      <c r="E96" s="41">
        <f t="shared" si="1"/>
        <v>227.66666666666666</v>
      </c>
      <c r="F96" s="60">
        <v>45467</v>
      </c>
      <c r="G96" s="2">
        <v>11.66</v>
      </c>
      <c r="H96" s="2"/>
      <c r="I96" s="2"/>
      <c r="J96" s="2"/>
      <c r="K96" s="2"/>
      <c r="L96" s="2"/>
    </row>
    <row r="97" spans="1:12" x14ac:dyDescent="0.3">
      <c r="A97" s="40" t="s">
        <v>167</v>
      </c>
      <c r="B97" s="40" t="s">
        <v>18</v>
      </c>
      <c r="C97" s="40" t="s">
        <v>246</v>
      </c>
      <c r="D97" s="41">
        <v>6810</v>
      </c>
      <c r="E97" s="41">
        <f t="shared" si="1"/>
        <v>227</v>
      </c>
      <c r="F97" s="60">
        <v>45464</v>
      </c>
      <c r="G97" s="2">
        <v>12.29</v>
      </c>
      <c r="H97" s="2"/>
      <c r="I97" s="2"/>
      <c r="J97" s="2"/>
      <c r="K97" s="2"/>
      <c r="L97" s="2"/>
    </row>
    <row r="98" spans="1:12" x14ac:dyDescent="0.25">
      <c r="A98" s="40" t="s">
        <v>165</v>
      </c>
      <c r="B98" s="40" t="s">
        <v>18</v>
      </c>
      <c r="C98" s="40" t="s">
        <v>246</v>
      </c>
      <c r="D98" s="41">
        <v>6810</v>
      </c>
      <c r="E98" s="41">
        <f t="shared" si="1"/>
        <v>227</v>
      </c>
      <c r="F98" s="61">
        <v>45463</v>
      </c>
      <c r="G98" s="2">
        <v>11.57</v>
      </c>
      <c r="H98" s="2"/>
      <c r="I98" s="2"/>
      <c r="J98" s="2"/>
      <c r="K98" s="2"/>
      <c r="L98" s="2"/>
    </row>
    <row r="99" spans="1:12" x14ac:dyDescent="0.3">
      <c r="A99" s="40" t="s">
        <v>211</v>
      </c>
      <c r="B99" s="40" t="s">
        <v>18</v>
      </c>
      <c r="C99" s="40" t="s">
        <v>246</v>
      </c>
      <c r="D99" s="41">
        <v>6750</v>
      </c>
      <c r="E99" s="41">
        <f t="shared" si="1"/>
        <v>225</v>
      </c>
      <c r="F99" s="62"/>
      <c r="G99" s="2"/>
      <c r="H99" s="2"/>
      <c r="I99" s="2"/>
      <c r="J99" s="2"/>
      <c r="K99" s="2"/>
      <c r="L99" s="2"/>
    </row>
    <row r="100" spans="1:12" hidden="1" x14ac:dyDescent="0.3">
      <c r="A100" s="52" t="s">
        <v>71</v>
      </c>
      <c r="B100" s="52" t="s">
        <v>18</v>
      </c>
      <c r="C100" s="40" t="s">
        <v>248</v>
      </c>
      <c r="D100" s="57">
        <v>6704</v>
      </c>
      <c r="E100" s="43">
        <f t="shared" si="1"/>
        <v>223.46666666666667</v>
      </c>
      <c r="F100" s="62"/>
      <c r="G100" s="2"/>
      <c r="H100" s="2"/>
      <c r="I100" s="2"/>
      <c r="J100" s="2"/>
      <c r="K100" s="2"/>
      <c r="L100" s="2"/>
    </row>
    <row r="101" spans="1:12" x14ac:dyDescent="0.3">
      <c r="A101" s="40" t="s">
        <v>212</v>
      </c>
      <c r="B101" s="40" t="s">
        <v>18</v>
      </c>
      <c r="C101" s="40" t="s">
        <v>246</v>
      </c>
      <c r="D101" s="41">
        <v>6620</v>
      </c>
      <c r="E101" s="41">
        <f t="shared" si="1"/>
        <v>220.66666666666666</v>
      </c>
      <c r="F101" s="60">
        <v>45467</v>
      </c>
      <c r="G101" s="2">
        <v>12.17</v>
      </c>
      <c r="H101" s="2"/>
      <c r="I101" s="2"/>
      <c r="J101" s="2"/>
      <c r="K101" s="2"/>
      <c r="L101" s="2"/>
    </row>
    <row r="102" spans="1:12" hidden="1" x14ac:dyDescent="0.3">
      <c r="A102" s="42" t="s">
        <v>45</v>
      </c>
      <c r="B102" s="42" t="s">
        <v>18</v>
      </c>
      <c r="C102" s="40" t="s">
        <v>247</v>
      </c>
      <c r="D102" s="57">
        <v>6540</v>
      </c>
      <c r="E102" s="43">
        <f t="shared" si="1"/>
        <v>218</v>
      </c>
      <c r="F102" s="60">
        <v>45467</v>
      </c>
      <c r="G102" s="2">
        <v>10.87</v>
      </c>
      <c r="H102" s="2"/>
      <c r="I102" s="2"/>
      <c r="J102" s="2"/>
      <c r="K102" s="2"/>
      <c r="L102" s="2"/>
    </row>
    <row r="103" spans="1:12" hidden="1" x14ac:dyDescent="0.3">
      <c r="A103" s="55" t="s">
        <v>6</v>
      </c>
      <c r="B103" s="59"/>
      <c r="C103" s="40" t="s">
        <v>247</v>
      </c>
      <c r="D103" s="43">
        <v>6432</v>
      </c>
      <c r="E103" s="43">
        <f t="shared" si="1"/>
        <v>214.4</v>
      </c>
      <c r="F103" s="62"/>
      <c r="G103" s="2"/>
      <c r="H103" s="2"/>
      <c r="I103" s="2"/>
      <c r="J103" s="2"/>
      <c r="K103" s="2"/>
      <c r="L103" s="2"/>
    </row>
    <row r="104" spans="1:12" hidden="1" x14ac:dyDescent="0.3">
      <c r="A104" s="40" t="s">
        <v>26</v>
      </c>
      <c r="B104" s="40" t="s">
        <v>18</v>
      </c>
      <c r="C104" s="40" t="s">
        <v>252</v>
      </c>
      <c r="D104" s="43">
        <v>6359</v>
      </c>
      <c r="E104" s="43">
        <f t="shared" si="1"/>
        <v>211.96666666666667</v>
      </c>
      <c r="F104" s="61">
        <v>45464</v>
      </c>
      <c r="G104" s="2">
        <v>12.19</v>
      </c>
      <c r="H104" s="2"/>
      <c r="I104" s="2"/>
      <c r="J104" s="2"/>
      <c r="K104" s="2"/>
      <c r="L104" s="2"/>
    </row>
    <row r="105" spans="1:12" hidden="1" x14ac:dyDescent="0.3">
      <c r="A105" s="42" t="s">
        <v>85</v>
      </c>
      <c r="B105" s="42" t="s">
        <v>51</v>
      </c>
      <c r="C105" s="40" t="s">
        <v>250</v>
      </c>
      <c r="D105" s="57">
        <v>6343</v>
      </c>
      <c r="E105" s="43">
        <f t="shared" si="1"/>
        <v>211.43333333333334</v>
      </c>
      <c r="F105" s="60"/>
      <c r="G105" s="2"/>
      <c r="H105" s="2"/>
      <c r="I105" s="2"/>
      <c r="J105" s="2"/>
      <c r="K105" s="2"/>
      <c r="L105" s="2"/>
    </row>
    <row r="106" spans="1:12" x14ac:dyDescent="0.25">
      <c r="A106" s="40" t="s">
        <v>203</v>
      </c>
      <c r="B106" s="40" t="s">
        <v>18</v>
      </c>
      <c r="C106" s="40" t="s">
        <v>246</v>
      </c>
      <c r="D106" s="41">
        <v>6340</v>
      </c>
      <c r="E106" s="41">
        <f t="shared" si="1"/>
        <v>211.33333333333334</v>
      </c>
      <c r="F106" s="61">
        <v>45463</v>
      </c>
      <c r="G106" s="2">
        <v>11.45</v>
      </c>
      <c r="H106" s="2"/>
      <c r="I106" s="2"/>
      <c r="J106" s="2"/>
      <c r="K106" s="2"/>
      <c r="L106" s="2"/>
    </row>
    <row r="107" spans="1:12" x14ac:dyDescent="0.3">
      <c r="A107" s="40" t="s">
        <v>182</v>
      </c>
      <c r="B107" s="40" t="s">
        <v>18</v>
      </c>
      <c r="C107" s="40" t="s">
        <v>246</v>
      </c>
      <c r="D107" s="41">
        <v>6320</v>
      </c>
      <c r="E107" s="41">
        <f t="shared" si="1"/>
        <v>210.66666666666666</v>
      </c>
      <c r="F107" s="60">
        <v>45467</v>
      </c>
      <c r="G107" s="2">
        <v>12.4</v>
      </c>
      <c r="H107" s="2"/>
      <c r="I107" s="2"/>
      <c r="J107" s="2"/>
      <c r="K107" s="2"/>
      <c r="L107" s="2"/>
    </row>
    <row r="108" spans="1:12" x14ac:dyDescent="0.3">
      <c r="A108" s="40" t="s">
        <v>220</v>
      </c>
      <c r="B108" s="40" t="s">
        <v>18</v>
      </c>
      <c r="C108" s="40" t="s">
        <v>246</v>
      </c>
      <c r="D108" s="41">
        <v>6280</v>
      </c>
      <c r="E108" s="41">
        <f t="shared" si="1"/>
        <v>209.33333333333334</v>
      </c>
      <c r="F108" s="60">
        <v>45467</v>
      </c>
      <c r="G108" s="2">
        <v>11.63</v>
      </c>
      <c r="H108" s="2">
        <v>10.75</v>
      </c>
      <c r="I108" s="2"/>
      <c r="J108" s="2"/>
      <c r="K108" s="2"/>
      <c r="L108" s="2"/>
    </row>
    <row r="109" spans="1:12" hidden="1" x14ac:dyDescent="0.3">
      <c r="A109" s="42" t="s">
        <v>93</v>
      </c>
      <c r="B109" s="42" t="s">
        <v>51</v>
      </c>
      <c r="C109" s="40" t="s">
        <v>250</v>
      </c>
      <c r="D109" s="57">
        <v>6250</v>
      </c>
      <c r="E109" s="43">
        <f t="shared" si="1"/>
        <v>208.33333333333334</v>
      </c>
      <c r="F109" s="60"/>
      <c r="G109" s="2"/>
      <c r="H109" s="2"/>
      <c r="I109" s="2"/>
      <c r="J109" s="2"/>
      <c r="K109" s="2"/>
      <c r="L109" s="2"/>
    </row>
    <row r="110" spans="1:12" hidden="1" x14ac:dyDescent="0.3">
      <c r="A110" s="42" t="s">
        <v>126</v>
      </c>
      <c r="B110" s="42" t="s">
        <v>51</v>
      </c>
      <c r="C110" s="40" t="s">
        <v>250</v>
      </c>
      <c r="D110" s="57">
        <v>6161</v>
      </c>
      <c r="E110" s="43">
        <f t="shared" si="1"/>
        <v>205.36666666666667</v>
      </c>
      <c r="F110" s="61">
        <v>45463</v>
      </c>
      <c r="G110" s="2">
        <v>12.05</v>
      </c>
      <c r="H110" s="2"/>
      <c r="I110" s="2"/>
      <c r="J110" s="2"/>
      <c r="K110" s="2"/>
      <c r="L110" s="2"/>
    </row>
    <row r="111" spans="1:12" x14ac:dyDescent="0.3">
      <c r="A111" s="40" t="s">
        <v>163</v>
      </c>
      <c r="B111" s="40" t="s">
        <v>18</v>
      </c>
      <c r="C111" s="40" t="s">
        <v>246</v>
      </c>
      <c r="D111" s="41">
        <v>6030</v>
      </c>
      <c r="E111" s="41">
        <f t="shared" si="1"/>
        <v>201</v>
      </c>
      <c r="F111" s="60">
        <v>45467</v>
      </c>
      <c r="G111" s="2">
        <v>12.42</v>
      </c>
      <c r="H111" s="2"/>
      <c r="I111" s="2"/>
      <c r="J111" s="2"/>
      <c r="K111" s="2"/>
      <c r="L111" s="2"/>
    </row>
    <row r="112" spans="1:12" hidden="1" x14ac:dyDescent="0.3">
      <c r="A112" s="40" t="s">
        <v>232</v>
      </c>
      <c r="B112" s="40" t="s">
        <v>51</v>
      </c>
      <c r="C112" s="40" t="s">
        <v>246</v>
      </c>
      <c r="D112" s="41">
        <v>6000</v>
      </c>
      <c r="E112" s="41">
        <f t="shared" si="1"/>
        <v>200</v>
      </c>
      <c r="F112" s="62"/>
      <c r="G112" s="2"/>
      <c r="H112" s="2"/>
      <c r="I112" s="2"/>
      <c r="J112" s="2"/>
      <c r="K112" s="2"/>
      <c r="L112" s="2"/>
    </row>
    <row r="113" spans="1:12" hidden="1" x14ac:dyDescent="0.3">
      <c r="A113" s="42" t="s">
        <v>42</v>
      </c>
      <c r="B113" s="42" t="s">
        <v>18</v>
      </c>
      <c r="C113" s="40" t="s">
        <v>247</v>
      </c>
      <c r="D113" s="57">
        <v>5975</v>
      </c>
      <c r="E113" s="43">
        <f t="shared" si="1"/>
        <v>199.16666666666666</v>
      </c>
      <c r="F113" s="60">
        <v>45464</v>
      </c>
      <c r="G113" s="2">
        <v>12.87</v>
      </c>
      <c r="H113" s="2"/>
      <c r="I113" s="2"/>
      <c r="J113" s="2"/>
      <c r="K113" s="2"/>
      <c r="L113" s="2"/>
    </row>
    <row r="114" spans="1:12" hidden="1" x14ac:dyDescent="0.3">
      <c r="A114" s="42" t="s">
        <v>123</v>
      </c>
      <c r="B114" s="42" t="s">
        <v>18</v>
      </c>
      <c r="C114" s="40" t="s">
        <v>250</v>
      </c>
      <c r="D114" s="57">
        <v>5963</v>
      </c>
      <c r="E114" s="43">
        <f t="shared" si="1"/>
        <v>198.76666666666668</v>
      </c>
      <c r="F114" s="60">
        <v>45467</v>
      </c>
      <c r="G114" s="2">
        <v>11.64</v>
      </c>
      <c r="H114" s="2"/>
      <c r="I114" s="2"/>
      <c r="J114" s="2"/>
      <c r="K114" s="2"/>
      <c r="L114" s="2"/>
    </row>
    <row r="115" spans="1:12" x14ac:dyDescent="0.25">
      <c r="A115" s="40" t="s">
        <v>172</v>
      </c>
      <c r="B115" s="40" t="s">
        <v>18</v>
      </c>
      <c r="C115" s="40" t="s">
        <v>246</v>
      </c>
      <c r="D115" s="41">
        <v>5960</v>
      </c>
      <c r="E115" s="41">
        <f t="shared" si="1"/>
        <v>198.66666666666666</v>
      </c>
      <c r="F115" s="61">
        <v>45463</v>
      </c>
      <c r="G115" s="2">
        <v>12.1</v>
      </c>
      <c r="H115" s="2"/>
      <c r="I115" s="2"/>
      <c r="J115" s="2"/>
      <c r="K115" s="2"/>
      <c r="L115" s="2"/>
    </row>
    <row r="116" spans="1:12" hidden="1" x14ac:dyDescent="0.3">
      <c r="A116" s="42" t="s">
        <v>103</v>
      </c>
      <c r="B116" s="42" t="s">
        <v>18</v>
      </c>
      <c r="C116" s="40" t="s">
        <v>250</v>
      </c>
      <c r="D116" s="57">
        <v>5789</v>
      </c>
      <c r="E116" s="43">
        <f t="shared" si="1"/>
        <v>192.96666666666667</v>
      </c>
      <c r="F116" s="60"/>
      <c r="G116" s="2"/>
      <c r="H116" s="2"/>
      <c r="I116" s="2"/>
      <c r="J116" s="2"/>
      <c r="K116" s="2"/>
      <c r="L116" s="2"/>
    </row>
    <row r="117" spans="1:12" x14ac:dyDescent="0.25">
      <c r="A117" s="40" t="s">
        <v>208</v>
      </c>
      <c r="B117" s="40" t="s">
        <v>18</v>
      </c>
      <c r="C117" s="40" t="s">
        <v>246</v>
      </c>
      <c r="D117" s="41">
        <v>5730</v>
      </c>
      <c r="E117" s="41">
        <f t="shared" si="1"/>
        <v>191</v>
      </c>
      <c r="F117" s="61">
        <v>45463</v>
      </c>
      <c r="G117" s="2">
        <v>11.61</v>
      </c>
      <c r="H117" s="2"/>
      <c r="I117" s="2"/>
      <c r="J117" s="2"/>
      <c r="K117" s="2"/>
      <c r="L117" s="2"/>
    </row>
    <row r="118" spans="1:12" x14ac:dyDescent="0.3">
      <c r="A118" s="40" t="s">
        <v>188</v>
      </c>
      <c r="B118" s="40" t="s">
        <v>18</v>
      </c>
      <c r="C118" s="40" t="s">
        <v>246</v>
      </c>
      <c r="D118" s="41">
        <v>5690</v>
      </c>
      <c r="E118" s="41">
        <f t="shared" si="1"/>
        <v>189.66666666666666</v>
      </c>
      <c r="F118" s="60">
        <v>45467</v>
      </c>
      <c r="G118" s="2">
        <v>12.15</v>
      </c>
      <c r="H118" s="2"/>
      <c r="I118" s="2"/>
      <c r="J118" s="2"/>
      <c r="K118" s="2"/>
      <c r="L118" s="2"/>
    </row>
    <row r="119" spans="1:12" hidden="1" x14ac:dyDescent="0.3">
      <c r="A119" s="42" t="s">
        <v>117</v>
      </c>
      <c r="B119" s="42" t="s">
        <v>18</v>
      </c>
      <c r="C119" s="40" t="s">
        <v>250</v>
      </c>
      <c r="D119" s="57">
        <v>5619</v>
      </c>
      <c r="E119" s="43">
        <f t="shared" si="1"/>
        <v>187.3</v>
      </c>
      <c r="F119" s="60">
        <v>45463</v>
      </c>
      <c r="G119" s="2">
        <v>12.7</v>
      </c>
      <c r="H119" s="2">
        <v>12.63</v>
      </c>
      <c r="I119" s="2">
        <v>11.9</v>
      </c>
      <c r="J119" s="2"/>
      <c r="K119" s="2"/>
      <c r="L119" s="2"/>
    </row>
    <row r="120" spans="1:12" hidden="1" x14ac:dyDescent="0.3">
      <c r="A120" s="40" t="s">
        <v>25</v>
      </c>
      <c r="B120" s="40" t="s">
        <v>18</v>
      </c>
      <c r="C120" s="40" t="s">
        <v>252</v>
      </c>
      <c r="D120" s="43">
        <v>5601</v>
      </c>
      <c r="E120" s="43">
        <f t="shared" si="1"/>
        <v>186.7</v>
      </c>
      <c r="F120" s="61">
        <v>45464</v>
      </c>
      <c r="G120" s="2">
        <v>11.85</v>
      </c>
      <c r="H120" s="2"/>
      <c r="I120" s="2"/>
      <c r="J120" s="2"/>
      <c r="K120" s="2"/>
      <c r="L120" s="2"/>
    </row>
    <row r="121" spans="1:12" hidden="1" x14ac:dyDescent="0.3">
      <c r="A121" s="40" t="s">
        <v>19</v>
      </c>
      <c r="B121" s="40" t="s">
        <v>18</v>
      </c>
      <c r="C121" s="40" t="s">
        <v>252</v>
      </c>
      <c r="D121" s="43">
        <v>5539</v>
      </c>
      <c r="E121" s="43">
        <f t="shared" si="1"/>
        <v>184.63333333333333</v>
      </c>
      <c r="F121" s="61">
        <v>45464</v>
      </c>
      <c r="G121" s="2">
        <v>12.32</v>
      </c>
      <c r="H121" s="2"/>
      <c r="I121" s="2"/>
      <c r="J121" s="2"/>
      <c r="K121" s="2"/>
      <c r="L121" s="2"/>
    </row>
    <row r="122" spans="1:12" hidden="1" x14ac:dyDescent="0.3">
      <c r="A122" s="42" t="s">
        <v>104</v>
      </c>
      <c r="B122" s="42" t="s">
        <v>18</v>
      </c>
      <c r="C122" s="40" t="s">
        <v>250</v>
      </c>
      <c r="D122" s="57">
        <v>5496</v>
      </c>
      <c r="E122" s="43">
        <f t="shared" si="1"/>
        <v>183.2</v>
      </c>
      <c r="F122" s="60">
        <v>45467</v>
      </c>
      <c r="G122" s="2">
        <v>12.03</v>
      </c>
      <c r="H122" s="2"/>
      <c r="I122" s="2"/>
      <c r="J122" s="2"/>
      <c r="K122" s="2"/>
      <c r="L122" s="2"/>
    </row>
    <row r="123" spans="1:12" x14ac:dyDescent="0.25">
      <c r="A123" s="40" t="s">
        <v>181</v>
      </c>
      <c r="B123" s="40" t="s">
        <v>18</v>
      </c>
      <c r="C123" s="40" t="s">
        <v>246</v>
      </c>
      <c r="D123" s="41">
        <v>5440</v>
      </c>
      <c r="E123" s="41">
        <f t="shared" si="1"/>
        <v>181.33333333333334</v>
      </c>
      <c r="F123" s="61">
        <v>45463</v>
      </c>
      <c r="G123" s="2">
        <v>11.79</v>
      </c>
      <c r="H123" s="2"/>
      <c r="I123" s="2"/>
      <c r="J123" s="2"/>
      <c r="K123" s="2"/>
      <c r="L123" s="2"/>
    </row>
    <row r="124" spans="1:12" hidden="1" x14ac:dyDescent="0.3">
      <c r="A124" s="52" t="s">
        <v>75</v>
      </c>
      <c r="B124" s="52" t="s">
        <v>51</v>
      </c>
      <c r="C124" s="40" t="s">
        <v>248</v>
      </c>
      <c r="D124" s="57">
        <v>5378</v>
      </c>
      <c r="E124" s="43">
        <f t="shared" si="1"/>
        <v>179.26666666666668</v>
      </c>
      <c r="F124" s="62"/>
      <c r="G124" s="2"/>
      <c r="H124" s="2"/>
      <c r="I124" s="2"/>
      <c r="J124" s="2"/>
      <c r="K124" s="2"/>
      <c r="L124" s="2"/>
    </row>
    <row r="125" spans="1:12" hidden="1" x14ac:dyDescent="0.3">
      <c r="A125" s="42" t="s">
        <v>39</v>
      </c>
      <c r="B125" s="42" t="s">
        <v>18</v>
      </c>
      <c r="C125" s="40" t="s">
        <v>251</v>
      </c>
      <c r="D125" s="57">
        <v>5344</v>
      </c>
      <c r="E125" s="43">
        <f t="shared" si="1"/>
        <v>178.13333333333333</v>
      </c>
      <c r="F125" s="60">
        <v>45467</v>
      </c>
      <c r="G125" s="2">
        <v>12.47</v>
      </c>
      <c r="H125" s="2"/>
      <c r="I125" s="2"/>
      <c r="J125" s="2">
        <v>12.08</v>
      </c>
      <c r="K125" s="2"/>
      <c r="L125" s="2"/>
    </row>
    <row r="126" spans="1:12" hidden="1" x14ac:dyDescent="0.3">
      <c r="A126" s="42" t="s">
        <v>154</v>
      </c>
      <c r="B126" s="42" t="s">
        <v>18</v>
      </c>
      <c r="C126" s="40" t="s">
        <v>249</v>
      </c>
      <c r="D126" s="57">
        <v>5226</v>
      </c>
      <c r="E126" s="43">
        <f t="shared" si="1"/>
        <v>174.2</v>
      </c>
      <c r="F126" s="60">
        <v>45467</v>
      </c>
      <c r="G126" s="2">
        <v>12.71</v>
      </c>
      <c r="H126" s="2">
        <v>12.41</v>
      </c>
      <c r="I126" s="2"/>
      <c r="J126" s="2"/>
      <c r="K126" s="2"/>
      <c r="L126" s="2"/>
    </row>
    <row r="127" spans="1:12" hidden="1" x14ac:dyDescent="0.3">
      <c r="A127" s="40" t="s">
        <v>27</v>
      </c>
      <c r="B127" s="40" t="s">
        <v>18</v>
      </c>
      <c r="C127" s="40" t="s">
        <v>252</v>
      </c>
      <c r="D127" s="43">
        <v>5211</v>
      </c>
      <c r="E127" s="43">
        <f t="shared" si="1"/>
        <v>173.7</v>
      </c>
      <c r="F127" s="61">
        <v>45464</v>
      </c>
      <c r="G127" s="2"/>
      <c r="H127" s="2"/>
      <c r="I127" s="2"/>
      <c r="J127" s="2"/>
      <c r="K127" s="2"/>
      <c r="L127" s="2"/>
    </row>
    <row r="128" spans="1:12" hidden="1" x14ac:dyDescent="0.3">
      <c r="A128" s="40" t="s">
        <v>238</v>
      </c>
      <c r="B128" s="40" t="s">
        <v>51</v>
      </c>
      <c r="C128" s="40" t="s">
        <v>246</v>
      </c>
      <c r="D128" s="41">
        <v>5200</v>
      </c>
      <c r="E128" s="41">
        <f t="shared" si="1"/>
        <v>173.33333333333334</v>
      </c>
      <c r="F128" s="62"/>
      <c r="G128" s="2"/>
      <c r="H128" s="2"/>
      <c r="I128" s="2"/>
      <c r="J128" s="2"/>
      <c r="K128" s="2"/>
      <c r="L128" s="2"/>
    </row>
    <row r="129" spans="1:12" x14ac:dyDescent="0.25">
      <c r="A129" s="40" t="s">
        <v>195</v>
      </c>
      <c r="B129" s="40" t="s">
        <v>18</v>
      </c>
      <c r="C129" s="40" t="s">
        <v>246</v>
      </c>
      <c r="D129" s="41">
        <v>5160</v>
      </c>
      <c r="E129" s="41">
        <f t="shared" si="1"/>
        <v>172</v>
      </c>
      <c r="F129" s="61">
        <v>45463</v>
      </c>
      <c r="G129" s="2">
        <v>11.53</v>
      </c>
      <c r="H129" s="2"/>
      <c r="I129" s="2"/>
      <c r="J129" s="2"/>
      <c r="K129" s="2"/>
      <c r="L129" s="2"/>
    </row>
    <row r="130" spans="1:12" x14ac:dyDescent="0.25">
      <c r="A130" s="40" t="s">
        <v>218</v>
      </c>
      <c r="B130" s="40" t="s">
        <v>18</v>
      </c>
      <c r="C130" s="40" t="s">
        <v>246</v>
      </c>
      <c r="D130" s="41">
        <v>5130</v>
      </c>
      <c r="E130" s="41">
        <f t="shared" ref="E130:E193" si="2">D130/30</f>
        <v>171</v>
      </c>
      <c r="F130" s="61">
        <v>45463</v>
      </c>
      <c r="G130" s="2">
        <v>11.37</v>
      </c>
      <c r="H130" s="2"/>
      <c r="I130" s="2"/>
      <c r="J130" s="2"/>
      <c r="K130" s="2"/>
      <c r="L130" s="2"/>
    </row>
    <row r="131" spans="1:12" hidden="1" x14ac:dyDescent="0.3">
      <c r="A131" s="52" t="s">
        <v>61</v>
      </c>
      <c r="B131" s="52" t="s">
        <v>18</v>
      </c>
      <c r="C131" s="40" t="s">
        <v>248</v>
      </c>
      <c r="D131" s="57">
        <v>5102</v>
      </c>
      <c r="E131" s="43">
        <f t="shared" si="2"/>
        <v>170.06666666666666</v>
      </c>
      <c r="F131" s="62"/>
      <c r="G131" s="2"/>
      <c r="H131" s="2"/>
      <c r="I131" s="2"/>
      <c r="J131" s="2"/>
      <c r="K131" s="2"/>
      <c r="L131" s="2"/>
    </row>
    <row r="132" spans="1:12" hidden="1" x14ac:dyDescent="0.3">
      <c r="A132" s="42" t="s">
        <v>43</v>
      </c>
      <c r="B132" s="42" t="s">
        <v>18</v>
      </c>
      <c r="C132" s="40" t="s">
        <v>247</v>
      </c>
      <c r="D132" s="57">
        <v>5095</v>
      </c>
      <c r="E132" s="43">
        <f t="shared" si="2"/>
        <v>169.83333333333334</v>
      </c>
      <c r="F132" s="60">
        <v>45467</v>
      </c>
      <c r="G132" s="2">
        <v>10.7</v>
      </c>
      <c r="H132" s="2"/>
      <c r="I132" s="2"/>
      <c r="J132" s="2"/>
      <c r="K132" s="2"/>
      <c r="L132" s="2"/>
    </row>
    <row r="133" spans="1:12" hidden="1" x14ac:dyDescent="0.3">
      <c r="A133" s="42" t="s">
        <v>84</v>
      </c>
      <c r="B133" s="42" t="s">
        <v>51</v>
      </c>
      <c r="C133" s="40" t="s">
        <v>250</v>
      </c>
      <c r="D133" s="57">
        <v>5043</v>
      </c>
      <c r="E133" s="43">
        <f t="shared" si="2"/>
        <v>168.1</v>
      </c>
      <c r="F133" s="60"/>
      <c r="G133" s="2"/>
      <c r="H133" s="2"/>
      <c r="I133" s="2"/>
      <c r="J133" s="2"/>
      <c r="K133" s="2"/>
      <c r="L133" s="2"/>
    </row>
    <row r="134" spans="1:12" hidden="1" x14ac:dyDescent="0.3">
      <c r="A134" s="42" t="s">
        <v>81</v>
      </c>
      <c r="B134" s="42" t="s">
        <v>51</v>
      </c>
      <c r="C134" s="40" t="s">
        <v>250</v>
      </c>
      <c r="D134" s="57">
        <v>4981</v>
      </c>
      <c r="E134" s="43">
        <f t="shared" si="2"/>
        <v>166.03333333333333</v>
      </c>
      <c r="F134" s="60"/>
      <c r="G134" s="2"/>
      <c r="H134" s="2"/>
      <c r="I134" s="2"/>
      <c r="J134" s="2"/>
      <c r="K134" s="2"/>
      <c r="L134" s="2"/>
    </row>
    <row r="135" spans="1:12" hidden="1" x14ac:dyDescent="0.3">
      <c r="A135" s="42" t="s">
        <v>134</v>
      </c>
      <c r="B135" s="42" t="s">
        <v>51</v>
      </c>
      <c r="C135" s="42" t="s">
        <v>245</v>
      </c>
      <c r="D135" s="58">
        <v>4920</v>
      </c>
      <c r="E135" s="41">
        <f t="shared" si="2"/>
        <v>164</v>
      </c>
      <c r="F135" s="62"/>
      <c r="G135" s="2"/>
      <c r="H135" s="2"/>
      <c r="I135" s="2"/>
      <c r="J135" s="2"/>
      <c r="K135" s="2"/>
      <c r="L135" s="2"/>
    </row>
    <row r="136" spans="1:12" hidden="1" x14ac:dyDescent="0.3">
      <c r="A136" s="40" t="s">
        <v>227</v>
      </c>
      <c r="B136" s="40" t="s">
        <v>51</v>
      </c>
      <c r="C136" s="40" t="s">
        <v>246</v>
      </c>
      <c r="D136" s="41">
        <v>4830</v>
      </c>
      <c r="E136" s="41">
        <f t="shared" si="2"/>
        <v>161</v>
      </c>
      <c r="F136" s="62"/>
      <c r="G136" s="2"/>
      <c r="H136" s="2"/>
      <c r="I136" s="2"/>
      <c r="J136" s="2"/>
      <c r="K136" s="2"/>
      <c r="L136" s="2"/>
    </row>
    <row r="137" spans="1:12" x14ac:dyDescent="0.3">
      <c r="A137" s="40" t="s">
        <v>190</v>
      </c>
      <c r="B137" s="40" t="s">
        <v>18</v>
      </c>
      <c r="C137" s="40" t="s">
        <v>246</v>
      </c>
      <c r="D137" s="41">
        <v>4830</v>
      </c>
      <c r="E137" s="41">
        <f t="shared" si="2"/>
        <v>161</v>
      </c>
      <c r="F137" s="60">
        <v>45463</v>
      </c>
      <c r="G137" s="2">
        <v>12.66</v>
      </c>
      <c r="H137" s="2"/>
      <c r="I137" s="2"/>
      <c r="J137" s="2"/>
      <c r="K137" s="2"/>
      <c r="L137" s="2"/>
    </row>
    <row r="138" spans="1:12" x14ac:dyDescent="0.3">
      <c r="A138" s="40" t="s">
        <v>202</v>
      </c>
      <c r="B138" s="40" t="s">
        <v>18</v>
      </c>
      <c r="C138" s="40" t="s">
        <v>246</v>
      </c>
      <c r="D138" s="41">
        <v>4820</v>
      </c>
      <c r="E138" s="41">
        <f t="shared" si="2"/>
        <v>160.66666666666666</v>
      </c>
      <c r="F138" s="60">
        <v>45463</v>
      </c>
      <c r="G138" s="2">
        <v>11.72</v>
      </c>
      <c r="H138" s="2"/>
      <c r="I138" s="2"/>
      <c r="J138" s="2"/>
      <c r="K138" s="2"/>
      <c r="L138" s="2"/>
    </row>
    <row r="139" spans="1:12" x14ac:dyDescent="0.25">
      <c r="A139" s="40" t="s">
        <v>177</v>
      </c>
      <c r="B139" s="40" t="s">
        <v>18</v>
      </c>
      <c r="C139" s="40" t="s">
        <v>246</v>
      </c>
      <c r="D139" s="41">
        <v>4810</v>
      </c>
      <c r="E139" s="41">
        <f t="shared" si="2"/>
        <v>160.33333333333334</v>
      </c>
      <c r="F139" s="61">
        <v>45464</v>
      </c>
      <c r="G139" s="2">
        <v>11.88</v>
      </c>
      <c r="H139" s="2"/>
      <c r="I139" s="2"/>
      <c r="J139" s="2"/>
      <c r="K139" s="2"/>
      <c r="L139" s="2"/>
    </row>
    <row r="140" spans="1:12" hidden="1" x14ac:dyDescent="0.3">
      <c r="A140" s="42" t="s">
        <v>91</v>
      </c>
      <c r="B140" s="42" t="s">
        <v>51</v>
      </c>
      <c r="C140" s="40" t="s">
        <v>250</v>
      </c>
      <c r="D140" s="57">
        <v>4757</v>
      </c>
      <c r="E140" s="43">
        <f t="shared" si="2"/>
        <v>158.56666666666666</v>
      </c>
      <c r="F140" s="61">
        <v>45464</v>
      </c>
      <c r="G140" s="2">
        <v>12.13</v>
      </c>
      <c r="H140" s="2"/>
      <c r="I140" s="2"/>
      <c r="J140" s="2"/>
      <c r="K140" s="2"/>
      <c r="L140" s="2"/>
    </row>
    <row r="141" spans="1:12" hidden="1" x14ac:dyDescent="0.3">
      <c r="A141" s="40" t="s">
        <v>30</v>
      </c>
      <c r="B141" s="40" t="s">
        <v>18</v>
      </c>
      <c r="C141" s="40" t="s">
        <v>252</v>
      </c>
      <c r="D141" s="43">
        <v>4712</v>
      </c>
      <c r="E141" s="43">
        <f t="shared" si="2"/>
        <v>157.06666666666666</v>
      </c>
      <c r="F141" s="61">
        <v>45464</v>
      </c>
      <c r="G141" s="2">
        <v>11.68</v>
      </c>
      <c r="H141" s="2"/>
      <c r="I141" s="2"/>
      <c r="J141" s="2"/>
      <c r="K141" s="2"/>
      <c r="L141" s="2"/>
    </row>
    <row r="142" spans="1:12" hidden="1" x14ac:dyDescent="0.3">
      <c r="A142" s="40" t="s">
        <v>20</v>
      </c>
      <c r="B142" s="40" t="s">
        <v>18</v>
      </c>
      <c r="C142" s="40" t="s">
        <v>252</v>
      </c>
      <c r="D142" s="43">
        <v>4688</v>
      </c>
      <c r="E142" s="43">
        <f t="shared" si="2"/>
        <v>156.26666666666668</v>
      </c>
      <c r="F142" s="61">
        <v>45464</v>
      </c>
      <c r="G142" s="2">
        <v>11.97</v>
      </c>
      <c r="H142" s="2"/>
      <c r="I142" s="2"/>
      <c r="J142" s="2"/>
      <c r="K142" s="2"/>
      <c r="L142" s="2"/>
    </row>
    <row r="143" spans="1:12" x14ac:dyDescent="0.3">
      <c r="A143" s="40" t="s">
        <v>216</v>
      </c>
      <c r="B143" s="40" t="s">
        <v>18</v>
      </c>
      <c r="C143" s="40" t="s">
        <v>246</v>
      </c>
      <c r="D143" s="41">
        <v>4660</v>
      </c>
      <c r="E143" s="41">
        <f t="shared" si="2"/>
        <v>155.33333333333334</v>
      </c>
      <c r="F143" s="60">
        <v>45467</v>
      </c>
      <c r="G143" s="2">
        <v>12.07</v>
      </c>
      <c r="H143" s="2"/>
      <c r="I143" s="2"/>
      <c r="J143" s="2"/>
      <c r="K143" s="2"/>
      <c r="L143" s="2"/>
    </row>
    <row r="144" spans="1:12" hidden="1" x14ac:dyDescent="0.3">
      <c r="A144" s="42" t="s">
        <v>143</v>
      </c>
      <c r="B144" s="42" t="s">
        <v>18</v>
      </c>
      <c r="C144" s="42" t="s">
        <v>245</v>
      </c>
      <c r="D144" s="58">
        <v>4657</v>
      </c>
      <c r="E144" s="41">
        <f t="shared" si="2"/>
        <v>155.23333333333332</v>
      </c>
      <c r="F144" s="60">
        <v>45464</v>
      </c>
      <c r="G144" s="2">
        <v>11.79</v>
      </c>
      <c r="H144" s="2"/>
      <c r="I144" s="2"/>
      <c r="J144" s="2"/>
      <c r="K144" s="2"/>
      <c r="L144" s="2"/>
    </row>
    <row r="145" spans="1:12" hidden="1" x14ac:dyDescent="0.3">
      <c r="A145" s="42" t="s">
        <v>94</v>
      </c>
      <c r="B145" s="42" t="s">
        <v>51</v>
      </c>
      <c r="C145" s="40" t="s">
        <v>250</v>
      </c>
      <c r="D145" s="57">
        <v>4630</v>
      </c>
      <c r="E145" s="43">
        <f t="shared" si="2"/>
        <v>154.33333333333334</v>
      </c>
      <c r="F145" s="60">
        <v>45464</v>
      </c>
      <c r="G145" s="2">
        <v>11.53</v>
      </c>
      <c r="H145" s="2"/>
      <c r="I145" s="2"/>
      <c r="J145" s="2"/>
      <c r="K145" s="2"/>
      <c r="L145" s="2"/>
    </row>
    <row r="146" spans="1:12" hidden="1" x14ac:dyDescent="0.3">
      <c r="A146" s="40" t="s">
        <v>234</v>
      </c>
      <c r="B146" s="40" t="s">
        <v>51</v>
      </c>
      <c r="C146" s="40" t="s">
        <v>246</v>
      </c>
      <c r="D146" s="41">
        <v>4610</v>
      </c>
      <c r="E146" s="41">
        <f t="shared" si="2"/>
        <v>153.66666666666666</v>
      </c>
      <c r="F146" s="62"/>
      <c r="G146" s="2"/>
      <c r="H146" s="2"/>
      <c r="I146" s="2"/>
      <c r="J146" s="2"/>
      <c r="K146" s="2"/>
      <c r="L146" s="2"/>
    </row>
    <row r="147" spans="1:12" x14ac:dyDescent="0.3">
      <c r="A147" s="40" t="s">
        <v>183</v>
      </c>
      <c r="B147" s="40" t="s">
        <v>18</v>
      </c>
      <c r="C147" s="40" t="s">
        <v>246</v>
      </c>
      <c r="D147" s="41">
        <v>4610</v>
      </c>
      <c r="E147" s="41">
        <f t="shared" si="2"/>
        <v>153.66666666666666</v>
      </c>
      <c r="F147" s="60">
        <v>45467</v>
      </c>
      <c r="G147" s="2">
        <v>11.56</v>
      </c>
      <c r="H147" s="2"/>
      <c r="I147" s="2"/>
      <c r="J147" s="2"/>
      <c r="K147" s="2"/>
      <c r="L147" s="2"/>
    </row>
    <row r="148" spans="1:12" hidden="1" x14ac:dyDescent="0.3">
      <c r="A148" s="42" t="s">
        <v>148</v>
      </c>
      <c r="B148" s="42" t="s">
        <v>51</v>
      </c>
      <c r="C148" s="40" t="s">
        <v>249</v>
      </c>
      <c r="D148" s="57">
        <v>4544</v>
      </c>
      <c r="E148" s="43">
        <f t="shared" si="2"/>
        <v>151.46666666666667</v>
      </c>
      <c r="F148" s="62"/>
      <c r="G148" s="2"/>
      <c r="H148" s="2"/>
      <c r="I148" s="2"/>
      <c r="J148" s="2"/>
      <c r="K148" s="2"/>
      <c r="L148" s="2"/>
    </row>
    <row r="149" spans="1:12" x14ac:dyDescent="0.25">
      <c r="A149" s="40" t="s">
        <v>201</v>
      </c>
      <c r="B149" s="40" t="s">
        <v>18</v>
      </c>
      <c r="C149" s="40" t="s">
        <v>246</v>
      </c>
      <c r="D149" s="41">
        <v>4510</v>
      </c>
      <c r="E149" s="41">
        <f t="shared" si="2"/>
        <v>150.33333333333334</v>
      </c>
      <c r="F149" s="61">
        <v>45464</v>
      </c>
      <c r="G149" s="2">
        <v>12.73</v>
      </c>
      <c r="H149" s="2"/>
      <c r="I149" s="2"/>
      <c r="J149" s="2"/>
      <c r="K149" s="2"/>
      <c r="L149" s="2"/>
    </row>
    <row r="150" spans="1:12" hidden="1" x14ac:dyDescent="0.3">
      <c r="A150" s="42" t="s">
        <v>101</v>
      </c>
      <c r="B150" s="42" t="s">
        <v>18</v>
      </c>
      <c r="C150" s="40" t="s">
        <v>250</v>
      </c>
      <c r="D150" s="57">
        <v>4504</v>
      </c>
      <c r="E150" s="43">
        <f t="shared" si="2"/>
        <v>150.13333333333333</v>
      </c>
      <c r="F150" s="60"/>
      <c r="G150" s="2"/>
      <c r="H150" s="2"/>
      <c r="I150" s="2"/>
      <c r="J150" s="2"/>
      <c r="K150" s="2"/>
      <c r="L150" s="2"/>
    </row>
    <row r="151" spans="1:12" x14ac:dyDescent="0.3">
      <c r="A151" s="40" t="s">
        <v>171</v>
      </c>
      <c r="B151" s="40" t="s">
        <v>18</v>
      </c>
      <c r="C151" s="40" t="s">
        <v>246</v>
      </c>
      <c r="D151" s="41">
        <v>4500</v>
      </c>
      <c r="E151" s="41">
        <f t="shared" si="2"/>
        <v>150</v>
      </c>
      <c r="F151" s="60">
        <v>45467</v>
      </c>
      <c r="G151" s="2">
        <v>12.28</v>
      </c>
      <c r="H151" s="2"/>
      <c r="I151" s="2"/>
      <c r="J151" s="2"/>
      <c r="K151" s="2"/>
      <c r="L151" s="2"/>
    </row>
    <row r="152" spans="1:12" hidden="1" x14ac:dyDescent="0.3">
      <c r="A152" s="42" t="s">
        <v>144</v>
      </c>
      <c r="B152" s="42" t="s">
        <v>18</v>
      </c>
      <c r="C152" s="42" t="s">
        <v>245</v>
      </c>
      <c r="D152" s="58">
        <v>4478</v>
      </c>
      <c r="E152" s="41">
        <f t="shared" si="2"/>
        <v>149.26666666666668</v>
      </c>
      <c r="F152" s="60">
        <v>45464</v>
      </c>
      <c r="G152" s="2">
        <v>11.7</v>
      </c>
      <c r="H152" s="2"/>
      <c r="I152" s="2"/>
      <c r="J152" s="2"/>
      <c r="K152" s="2"/>
      <c r="L152" s="2"/>
    </row>
    <row r="153" spans="1:12" hidden="1" x14ac:dyDescent="0.3">
      <c r="A153" s="42" t="s">
        <v>129</v>
      </c>
      <c r="B153" s="42" t="s">
        <v>51</v>
      </c>
      <c r="C153" s="42" t="s">
        <v>245</v>
      </c>
      <c r="D153" s="58">
        <v>4464</v>
      </c>
      <c r="E153" s="41">
        <f t="shared" si="2"/>
        <v>148.80000000000001</v>
      </c>
      <c r="F153" s="62"/>
      <c r="G153" s="2"/>
      <c r="H153" s="2"/>
      <c r="I153" s="2"/>
      <c r="J153" s="2"/>
      <c r="K153" s="2"/>
      <c r="L153" s="2"/>
    </row>
    <row r="154" spans="1:12" x14ac:dyDescent="0.25">
      <c r="A154" s="40" t="s">
        <v>200</v>
      </c>
      <c r="B154" s="40" t="s">
        <v>18</v>
      </c>
      <c r="C154" s="40" t="s">
        <v>246</v>
      </c>
      <c r="D154" s="41">
        <v>4410</v>
      </c>
      <c r="E154" s="41">
        <f t="shared" si="2"/>
        <v>147</v>
      </c>
      <c r="F154" s="61">
        <v>45463</v>
      </c>
      <c r="G154" s="2">
        <v>11.37</v>
      </c>
      <c r="H154" s="2"/>
      <c r="I154" s="2"/>
      <c r="J154" s="2"/>
      <c r="K154" s="2"/>
      <c r="L154" s="2"/>
    </row>
    <row r="155" spans="1:12" x14ac:dyDescent="0.25">
      <c r="A155" s="40" t="s">
        <v>194</v>
      </c>
      <c r="B155" s="40" t="s">
        <v>18</v>
      </c>
      <c r="C155" s="40" t="s">
        <v>246</v>
      </c>
      <c r="D155" s="41">
        <v>4410</v>
      </c>
      <c r="E155" s="41">
        <f t="shared" si="2"/>
        <v>147</v>
      </c>
      <c r="F155" s="61">
        <v>45463</v>
      </c>
      <c r="G155" s="2">
        <v>11.65</v>
      </c>
      <c r="H155" s="2"/>
      <c r="I155" s="2"/>
      <c r="J155" s="2"/>
      <c r="K155" s="2"/>
      <c r="L155" s="2"/>
    </row>
    <row r="156" spans="1:12" x14ac:dyDescent="0.25">
      <c r="A156" s="40" t="s">
        <v>179</v>
      </c>
      <c r="B156" s="40" t="s">
        <v>18</v>
      </c>
      <c r="C156" s="40" t="s">
        <v>246</v>
      </c>
      <c r="D156" s="41">
        <v>4400</v>
      </c>
      <c r="E156" s="41">
        <f t="shared" si="2"/>
        <v>146.66666666666666</v>
      </c>
      <c r="F156" s="61">
        <v>45463</v>
      </c>
      <c r="G156" s="2">
        <v>11.58</v>
      </c>
      <c r="H156" s="2"/>
      <c r="I156" s="2"/>
      <c r="J156" s="2"/>
      <c r="K156" s="2"/>
      <c r="L156" s="2"/>
    </row>
    <row r="157" spans="1:12" hidden="1" x14ac:dyDescent="0.3">
      <c r="A157" s="42" t="s">
        <v>99</v>
      </c>
      <c r="B157" s="42" t="s">
        <v>51</v>
      </c>
      <c r="C157" s="40" t="s">
        <v>250</v>
      </c>
      <c r="D157" s="57">
        <v>4288</v>
      </c>
      <c r="E157" s="43">
        <f t="shared" si="2"/>
        <v>142.93333333333334</v>
      </c>
      <c r="F157" s="60"/>
      <c r="G157" s="2"/>
      <c r="H157" s="2"/>
      <c r="I157" s="2"/>
      <c r="J157" s="2"/>
      <c r="K157" s="2"/>
      <c r="L157" s="2"/>
    </row>
    <row r="158" spans="1:12" hidden="1" x14ac:dyDescent="0.3">
      <c r="A158" s="52" t="s">
        <v>64</v>
      </c>
      <c r="B158" s="52" t="s">
        <v>18</v>
      </c>
      <c r="C158" s="40" t="s">
        <v>248</v>
      </c>
      <c r="D158" s="57">
        <v>4248</v>
      </c>
      <c r="E158" s="43">
        <f t="shared" si="2"/>
        <v>141.6</v>
      </c>
      <c r="F158" s="62"/>
      <c r="G158" s="2"/>
      <c r="H158" s="2"/>
      <c r="I158" s="2"/>
      <c r="J158" s="2"/>
      <c r="K158" s="2"/>
      <c r="L158" s="2"/>
    </row>
    <row r="159" spans="1:12" hidden="1" x14ac:dyDescent="0.3">
      <c r="A159" s="42" t="s">
        <v>56</v>
      </c>
      <c r="B159" s="42" t="s">
        <v>51</v>
      </c>
      <c r="C159" s="40" t="s">
        <v>247</v>
      </c>
      <c r="D159" s="57">
        <v>4165</v>
      </c>
      <c r="E159" s="43">
        <f t="shared" si="2"/>
        <v>138.83333333333334</v>
      </c>
      <c r="F159" s="62"/>
      <c r="G159" s="2"/>
      <c r="H159" s="2"/>
      <c r="I159" s="2"/>
      <c r="J159" s="2"/>
      <c r="K159" s="2"/>
      <c r="L159" s="2"/>
    </row>
    <row r="160" spans="1:12" x14ac:dyDescent="0.3">
      <c r="A160" s="40" t="s">
        <v>180</v>
      </c>
      <c r="B160" s="40" t="s">
        <v>18</v>
      </c>
      <c r="C160" s="40" t="s">
        <v>246</v>
      </c>
      <c r="D160" s="41">
        <v>4020</v>
      </c>
      <c r="E160" s="41">
        <f t="shared" si="2"/>
        <v>134</v>
      </c>
      <c r="F160" s="60">
        <v>45467</v>
      </c>
      <c r="G160" s="2">
        <v>12.67</v>
      </c>
      <c r="H160" s="2"/>
      <c r="I160" s="2"/>
      <c r="J160" s="2"/>
      <c r="K160" s="2"/>
      <c r="L160" s="2"/>
    </row>
    <row r="161" spans="1:12" hidden="1" x14ac:dyDescent="0.3">
      <c r="A161" s="42" t="s">
        <v>142</v>
      </c>
      <c r="B161" s="42" t="s">
        <v>18</v>
      </c>
      <c r="C161" s="42" t="s">
        <v>245</v>
      </c>
      <c r="D161" s="58">
        <v>4016</v>
      </c>
      <c r="E161" s="41">
        <f t="shared" si="2"/>
        <v>133.86666666666667</v>
      </c>
      <c r="F161" s="62"/>
      <c r="G161" s="2">
        <v>12.31</v>
      </c>
      <c r="H161" s="2"/>
      <c r="I161" s="2"/>
      <c r="J161" s="2"/>
      <c r="K161" s="2"/>
      <c r="L161" s="2"/>
    </row>
    <row r="162" spans="1:12" x14ac:dyDescent="0.3">
      <c r="A162" s="40" t="s">
        <v>175</v>
      </c>
      <c r="B162" s="40" t="s">
        <v>18</v>
      </c>
      <c r="C162" s="40" t="s">
        <v>246</v>
      </c>
      <c r="D162" s="41">
        <v>4010</v>
      </c>
      <c r="E162" s="41">
        <f t="shared" si="2"/>
        <v>133.66666666666666</v>
      </c>
      <c r="F162" s="60">
        <v>45467</v>
      </c>
      <c r="G162" s="2">
        <v>10.75</v>
      </c>
      <c r="H162" s="2"/>
      <c r="I162" s="2"/>
      <c r="J162" s="2"/>
      <c r="K162" s="2"/>
      <c r="L162" s="2"/>
    </row>
    <row r="163" spans="1:12" x14ac:dyDescent="0.25">
      <c r="A163" s="40" t="s">
        <v>173</v>
      </c>
      <c r="B163" s="40" t="s">
        <v>18</v>
      </c>
      <c r="C163" s="40" t="s">
        <v>246</v>
      </c>
      <c r="D163" s="41">
        <v>4010</v>
      </c>
      <c r="E163" s="41">
        <f t="shared" si="2"/>
        <v>133.66666666666666</v>
      </c>
      <c r="F163" s="61">
        <v>45463</v>
      </c>
      <c r="G163" s="2">
        <v>11.97</v>
      </c>
      <c r="H163" s="2"/>
      <c r="I163" s="2"/>
      <c r="J163" s="2"/>
      <c r="K163" s="2"/>
      <c r="L163" s="2"/>
    </row>
    <row r="164" spans="1:12" hidden="1" x14ac:dyDescent="0.3">
      <c r="A164" s="40" t="s">
        <v>231</v>
      </c>
      <c r="B164" s="40" t="s">
        <v>51</v>
      </c>
      <c r="C164" s="40" t="s">
        <v>246</v>
      </c>
      <c r="D164" s="41">
        <v>3990</v>
      </c>
      <c r="E164" s="41">
        <f t="shared" si="2"/>
        <v>133</v>
      </c>
      <c r="F164" s="62"/>
      <c r="G164" s="2"/>
      <c r="H164" s="2"/>
      <c r="I164" s="2"/>
      <c r="J164" s="2"/>
      <c r="K164" s="2"/>
      <c r="L164" s="2"/>
    </row>
    <row r="165" spans="1:12" hidden="1" x14ac:dyDescent="0.3">
      <c r="A165" s="40" t="s">
        <v>236</v>
      </c>
      <c r="B165" s="40" t="s">
        <v>51</v>
      </c>
      <c r="C165" s="40" t="s">
        <v>246</v>
      </c>
      <c r="D165" s="41">
        <v>3970</v>
      </c>
      <c r="E165" s="41">
        <f t="shared" si="2"/>
        <v>132.33333333333334</v>
      </c>
      <c r="F165" s="62"/>
      <c r="G165" s="2"/>
      <c r="H165" s="2"/>
      <c r="I165" s="2"/>
      <c r="J165" s="2"/>
      <c r="K165" s="2"/>
      <c r="L165" s="2"/>
    </row>
    <row r="166" spans="1:12" hidden="1" x14ac:dyDescent="0.3">
      <c r="A166" s="40" t="s">
        <v>226</v>
      </c>
      <c r="B166" s="40" t="s">
        <v>51</v>
      </c>
      <c r="C166" s="40" t="s">
        <v>246</v>
      </c>
      <c r="D166" s="41">
        <v>3920</v>
      </c>
      <c r="E166" s="41">
        <f t="shared" si="2"/>
        <v>130.66666666666666</v>
      </c>
      <c r="F166" s="62"/>
      <c r="G166" s="2"/>
      <c r="H166" s="2"/>
      <c r="I166" s="2"/>
      <c r="J166" s="2"/>
      <c r="K166" s="2"/>
      <c r="L166" s="2"/>
    </row>
    <row r="167" spans="1:12" hidden="1" x14ac:dyDescent="0.3">
      <c r="A167" s="42" t="s">
        <v>53</v>
      </c>
      <c r="B167" s="42" t="s">
        <v>51</v>
      </c>
      <c r="C167" s="40" t="s">
        <v>247</v>
      </c>
      <c r="D167" s="57">
        <v>3887</v>
      </c>
      <c r="E167" s="43">
        <f t="shared" si="2"/>
        <v>129.56666666666666</v>
      </c>
      <c r="F167" s="62"/>
      <c r="G167" s="2"/>
      <c r="H167" s="2"/>
      <c r="I167" s="2"/>
      <c r="J167" s="2"/>
      <c r="K167" s="2"/>
      <c r="L167" s="2"/>
    </row>
    <row r="168" spans="1:12" hidden="1" x14ac:dyDescent="0.25">
      <c r="A168" s="40" t="s">
        <v>235</v>
      </c>
      <c r="B168" s="40" t="s">
        <v>51</v>
      </c>
      <c r="C168" s="40" t="s">
        <v>246</v>
      </c>
      <c r="D168" s="41">
        <v>3840</v>
      </c>
      <c r="E168" s="41">
        <f t="shared" si="2"/>
        <v>128</v>
      </c>
      <c r="F168" s="61">
        <v>45463</v>
      </c>
      <c r="G168" s="2">
        <v>11.77</v>
      </c>
      <c r="H168" s="2"/>
      <c r="I168" s="2"/>
      <c r="J168" s="2"/>
      <c r="K168" s="2"/>
      <c r="L168" s="2"/>
    </row>
    <row r="169" spans="1:12" hidden="1" x14ac:dyDescent="0.3">
      <c r="A169" s="52" t="s">
        <v>72</v>
      </c>
      <c r="B169" s="52" t="s">
        <v>18</v>
      </c>
      <c r="C169" s="40" t="s">
        <v>248</v>
      </c>
      <c r="D169" s="57">
        <v>3840</v>
      </c>
      <c r="E169" s="43">
        <f t="shared" si="2"/>
        <v>128</v>
      </c>
      <c r="F169" s="62"/>
      <c r="G169" s="2"/>
      <c r="H169" s="2"/>
      <c r="I169" s="2"/>
      <c r="J169" s="2"/>
      <c r="K169" s="2"/>
      <c r="L169" s="2"/>
    </row>
    <row r="170" spans="1:12" hidden="1" x14ac:dyDescent="0.3">
      <c r="A170" s="52" t="s">
        <v>65</v>
      </c>
      <c r="B170" s="52" t="s">
        <v>18</v>
      </c>
      <c r="C170" s="40" t="s">
        <v>248</v>
      </c>
      <c r="D170" s="57">
        <v>3822</v>
      </c>
      <c r="E170" s="43">
        <f t="shared" si="2"/>
        <v>127.4</v>
      </c>
      <c r="F170" s="62"/>
      <c r="G170" s="2"/>
      <c r="H170" s="2"/>
      <c r="I170" s="2"/>
      <c r="J170" s="2"/>
      <c r="K170" s="2"/>
      <c r="L170" s="2"/>
    </row>
    <row r="171" spans="1:12" x14ac:dyDescent="0.25">
      <c r="A171" s="40" t="s">
        <v>192</v>
      </c>
      <c r="B171" s="40" t="s">
        <v>18</v>
      </c>
      <c r="C171" s="40" t="s">
        <v>246</v>
      </c>
      <c r="D171" s="41">
        <v>3720</v>
      </c>
      <c r="E171" s="41">
        <f t="shared" si="2"/>
        <v>124</v>
      </c>
      <c r="F171" s="61">
        <v>45463</v>
      </c>
      <c r="G171" s="2">
        <v>11.64</v>
      </c>
      <c r="H171" s="2"/>
      <c r="I171" s="2"/>
      <c r="J171" s="2"/>
      <c r="K171" s="2"/>
      <c r="L171" s="2"/>
    </row>
    <row r="172" spans="1:12" x14ac:dyDescent="0.3">
      <c r="A172" s="40" t="s">
        <v>159</v>
      </c>
      <c r="B172" s="40" t="s">
        <v>18</v>
      </c>
      <c r="C172" s="40" t="s">
        <v>246</v>
      </c>
      <c r="D172" s="41">
        <v>3690</v>
      </c>
      <c r="E172" s="41">
        <f t="shared" si="2"/>
        <v>123</v>
      </c>
      <c r="F172" s="60">
        <v>45467</v>
      </c>
      <c r="G172" s="2">
        <v>12</v>
      </c>
      <c r="H172" s="2"/>
      <c r="I172" s="2"/>
      <c r="J172" s="2"/>
      <c r="K172" s="2"/>
      <c r="L172" s="2"/>
    </row>
    <row r="173" spans="1:12" hidden="1" x14ac:dyDescent="0.3">
      <c r="A173" s="42" t="s">
        <v>125</v>
      </c>
      <c r="B173" s="42" t="s">
        <v>51</v>
      </c>
      <c r="C173" s="40" t="s">
        <v>250</v>
      </c>
      <c r="D173" s="57">
        <v>3628</v>
      </c>
      <c r="E173" s="43">
        <f t="shared" si="2"/>
        <v>120.93333333333334</v>
      </c>
      <c r="F173" s="60"/>
      <c r="G173" s="2"/>
      <c r="H173" s="2"/>
      <c r="I173" s="2"/>
      <c r="J173" s="2"/>
      <c r="K173" s="2"/>
      <c r="L173" s="2"/>
    </row>
    <row r="174" spans="1:12" hidden="1" x14ac:dyDescent="0.3">
      <c r="A174" s="42" t="s">
        <v>137</v>
      </c>
      <c r="B174" s="42" t="s">
        <v>51</v>
      </c>
      <c r="C174" s="42" t="s">
        <v>245</v>
      </c>
      <c r="D174" s="58">
        <v>3584</v>
      </c>
      <c r="E174" s="41">
        <f t="shared" si="2"/>
        <v>119.46666666666667</v>
      </c>
      <c r="F174" s="62"/>
      <c r="G174" s="2"/>
      <c r="H174" s="2"/>
      <c r="I174" s="2"/>
      <c r="J174" s="2"/>
      <c r="K174" s="2"/>
      <c r="L174" s="2"/>
    </row>
    <row r="175" spans="1:12" x14ac:dyDescent="0.25">
      <c r="A175" s="40" t="s">
        <v>197</v>
      </c>
      <c r="B175" s="40" t="s">
        <v>18</v>
      </c>
      <c r="C175" s="40" t="s">
        <v>246</v>
      </c>
      <c r="D175" s="41">
        <v>3500</v>
      </c>
      <c r="E175" s="41">
        <f t="shared" si="2"/>
        <v>116.66666666666667</v>
      </c>
      <c r="F175" s="61">
        <v>45463</v>
      </c>
      <c r="G175" s="2">
        <v>11.58</v>
      </c>
      <c r="H175" s="2"/>
      <c r="I175" s="2"/>
      <c r="J175" s="2"/>
      <c r="K175" s="2"/>
      <c r="L175" s="2"/>
    </row>
    <row r="176" spans="1:12" hidden="1" x14ac:dyDescent="0.3">
      <c r="A176" s="52" t="s">
        <v>76</v>
      </c>
      <c r="B176" s="52" t="s">
        <v>51</v>
      </c>
      <c r="C176" s="40" t="s">
        <v>248</v>
      </c>
      <c r="D176" s="57">
        <v>3485</v>
      </c>
      <c r="E176" s="43">
        <f t="shared" si="2"/>
        <v>116.16666666666667</v>
      </c>
      <c r="F176" s="62"/>
      <c r="G176" s="2"/>
      <c r="H176" s="2"/>
      <c r="I176" s="2"/>
      <c r="J176" s="2"/>
      <c r="K176" s="2"/>
      <c r="L176" s="2"/>
    </row>
    <row r="177" spans="1:12" x14ac:dyDescent="0.25">
      <c r="A177" s="40" t="s">
        <v>176</v>
      </c>
      <c r="B177" s="40" t="s">
        <v>18</v>
      </c>
      <c r="C177" s="40" t="s">
        <v>246</v>
      </c>
      <c r="D177" s="41">
        <v>3470</v>
      </c>
      <c r="E177" s="41">
        <f t="shared" si="2"/>
        <v>115.66666666666667</v>
      </c>
      <c r="F177" s="61">
        <v>45464</v>
      </c>
      <c r="G177" s="2">
        <v>12.04</v>
      </c>
      <c r="H177" s="2"/>
      <c r="I177" s="2"/>
      <c r="J177" s="2"/>
      <c r="K177" s="2"/>
      <c r="L177" s="2"/>
    </row>
    <row r="178" spans="1:12" hidden="1" x14ac:dyDescent="0.3">
      <c r="A178" s="42" t="s">
        <v>82</v>
      </c>
      <c r="B178" s="42" t="s">
        <v>51</v>
      </c>
      <c r="C178" s="40" t="s">
        <v>250</v>
      </c>
      <c r="D178" s="57">
        <v>3438</v>
      </c>
      <c r="E178" s="43">
        <f t="shared" si="2"/>
        <v>114.6</v>
      </c>
      <c r="F178" s="60"/>
      <c r="G178" s="2"/>
      <c r="H178" s="2"/>
      <c r="I178" s="2"/>
      <c r="J178" s="2"/>
      <c r="K178" s="2"/>
      <c r="L178" s="2"/>
    </row>
    <row r="179" spans="1:12" hidden="1" x14ac:dyDescent="0.3">
      <c r="A179" s="42" t="s">
        <v>139</v>
      </c>
      <c r="B179" s="42" t="s">
        <v>51</v>
      </c>
      <c r="C179" s="42" t="s">
        <v>245</v>
      </c>
      <c r="D179" s="58">
        <v>3268</v>
      </c>
      <c r="E179" s="41">
        <f t="shared" si="2"/>
        <v>108.93333333333334</v>
      </c>
      <c r="F179" s="62"/>
      <c r="G179" s="2"/>
      <c r="H179" s="2"/>
      <c r="I179" s="2"/>
      <c r="J179" s="2"/>
      <c r="K179" s="2"/>
      <c r="L179" s="2"/>
    </row>
    <row r="180" spans="1:12" x14ac:dyDescent="0.25">
      <c r="A180" s="40" t="s">
        <v>204</v>
      </c>
      <c r="B180" s="40" t="s">
        <v>18</v>
      </c>
      <c r="C180" s="40" t="s">
        <v>246</v>
      </c>
      <c r="D180" s="41">
        <v>3250</v>
      </c>
      <c r="E180" s="41">
        <f t="shared" si="2"/>
        <v>108.33333333333333</v>
      </c>
      <c r="F180" s="61">
        <v>45463</v>
      </c>
      <c r="G180" s="2">
        <v>11.76</v>
      </c>
      <c r="H180" s="2"/>
      <c r="I180" s="2"/>
      <c r="J180" s="2"/>
      <c r="K180" s="2"/>
      <c r="L180" s="2"/>
    </row>
    <row r="181" spans="1:12" hidden="1" x14ac:dyDescent="0.3">
      <c r="A181" s="42" t="s">
        <v>52</v>
      </c>
      <c r="B181" s="42" t="s">
        <v>51</v>
      </c>
      <c r="C181" s="40" t="s">
        <v>247</v>
      </c>
      <c r="D181" s="57">
        <v>3212</v>
      </c>
      <c r="E181" s="43">
        <f t="shared" si="2"/>
        <v>107.06666666666666</v>
      </c>
      <c r="F181" s="62"/>
      <c r="G181" s="2"/>
      <c r="H181" s="2"/>
      <c r="I181" s="2"/>
      <c r="J181" s="2"/>
      <c r="K181" s="2"/>
      <c r="L181" s="2"/>
    </row>
    <row r="182" spans="1:12" hidden="1" x14ac:dyDescent="0.3">
      <c r="A182" s="40" t="s">
        <v>240</v>
      </c>
      <c r="B182" s="40" t="s">
        <v>51</v>
      </c>
      <c r="C182" s="40" t="s">
        <v>246</v>
      </c>
      <c r="D182" s="41">
        <v>3210</v>
      </c>
      <c r="E182" s="41">
        <f t="shared" si="2"/>
        <v>107</v>
      </c>
      <c r="F182" s="62"/>
      <c r="G182" s="2"/>
      <c r="H182" s="2"/>
      <c r="I182" s="2"/>
      <c r="J182" s="2"/>
      <c r="K182" s="2"/>
      <c r="L182" s="2"/>
    </row>
    <row r="183" spans="1:12" x14ac:dyDescent="0.3">
      <c r="A183" s="40" t="s">
        <v>186</v>
      </c>
      <c r="B183" s="40" t="s">
        <v>18</v>
      </c>
      <c r="C183" s="40" t="s">
        <v>246</v>
      </c>
      <c r="D183" s="41">
        <v>3210</v>
      </c>
      <c r="E183" s="41">
        <f t="shared" si="2"/>
        <v>107</v>
      </c>
      <c r="F183" s="60">
        <v>45467</v>
      </c>
      <c r="G183" s="2">
        <v>12.61</v>
      </c>
      <c r="H183" s="2"/>
      <c r="I183" s="2"/>
      <c r="J183" s="2"/>
      <c r="K183" s="2"/>
      <c r="L183" s="2"/>
    </row>
    <row r="184" spans="1:12" hidden="1" x14ac:dyDescent="0.3">
      <c r="A184" s="52" t="s">
        <v>73</v>
      </c>
      <c r="B184" s="52" t="s">
        <v>51</v>
      </c>
      <c r="C184" s="40" t="s">
        <v>248</v>
      </c>
      <c r="D184" s="57">
        <v>3195</v>
      </c>
      <c r="E184" s="43">
        <f t="shared" si="2"/>
        <v>106.5</v>
      </c>
      <c r="F184" s="62"/>
      <c r="G184" s="2"/>
      <c r="H184" s="2"/>
      <c r="I184" s="2"/>
      <c r="J184" s="2"/>
      <c r="K184" s="2"/>
      <c r="L184" s="2"/>
    </row>
    <row r="185" spans="1:12" x14ac:dyDescent="0.3">
      <c r="A185" s="40" t="s">
        <v>206</v>
      </c>
      <c r="B185" s="40" t="s">
        <v>18</v>
      </c>
      <c r="C185" s="40" t="s">
        <v>246</v>
      </c>
      <c r="D185" s="41">
        <v>3140</v>
      </c>
      <c r="E185" s="41">
        <f t="shared" si="2"/>
        <v>104.66666666666667</v>
      </c>
      <c r="F185" s="60">
        <v>45463</v>
      </c>
      <c r="G185" s="2">
        <v>11.95</v>
      </c>
      <c r="H185" s="2"/>
      <c r="I185" s="2"/>
      <c r="J185" s="2"/>
      <c r="K185" s="2"/>
      <c r="L185" s="2"/>
    </row>
    <row r="186" spans="1:12" hidden="1" x14ac:dyDescent="0.3">
      <c r="A186" s="42" t="s">
        <v>147</v>
      </c>
      <c r="B186" s="42" t="s">
        <v>51</v>
      </c>
      <c r="C186" s="40" t="s">
        <v>249</v>
      </c>
      <c r="D186" s="57">
        <v>3107</v>
      </c>
      <c r="E186" s="43">
        <f t="shared" si="2"/>
        <v>103.56666666666666</v>
      </c>
      <c r="F186" s="62"/>
      <c r="G186" s="2"/>
      <c r="H186" s="2"/>
      <c r="I186" s="2"/>
      <c r="J186" s="2"/>
      <c r="K186" s="2"/>
      <c r="L186" s="2"/>
    </row>
    <row r="187" spans="1:12" hidden="1" x14ac:dyDescent="0.3">
      <c r="A187" s="40" t="s">
        <v>228</v>
      </c>
      <c r="B187" s="40" t="s">
        <v>51</v>
      </c>
      <c r="C187" s="40" t="s">
        <v>246</v>
      </c>
      <c r="D187" s="41">
        <v>3090</v>
      </c>
      <c r="E187" s="41">
        <f t="shared" si="2"/>
        <v>103</v>
      </c>
      <c r="F187" s="62"/>
      <c r="G187" s="2"/>
      <c r="H187" s="2"/>
      <c r="I187" s="2"/>
      <c r="J187" s="2"/>
      <c r="K187" s="2"/>
      <c r="L187" s="2"/>
    </row>
    <row r="188" spans="1:12" hidden="1" x14ac:dyDescent="0.3">
      <c r="A188" s="42" t="s">
        <v>135</v>
      </c>
      <c r="B188" s="42" t="s">
        <v>51</v>
      </c>
      <c r="C188" s="42" t="s">
        <v>245</v>
      </c>
      <c r="D188" s="58">
        <v>3022</v>
      </c>
      <c r="E188" s="41">
        <f t="shared" si="2"/>
        <v>100.73333333333333</v>
      </c>
      <c r="F188" s="62"/>
      <c r="G188" s="2"/>
      <c r="H188" s="2"/>
      <c r="I188" s="2"/>
      <c r="J188" s="2"/>
      <c r="K188" s="2"/>
      <c r="L188" s="2"/>
    </row>
    <row r="189" spans="1:12" x14ac:dyDescent="0.25">
      <c r="A189" s="40" t="s">
        <v>223</v>
      </c>
      <c r="B189" s="40" t="s">
        <v>18</v>
      </c>
      <c r="C189" s="40" t="s">
        <v>246</v>
      </c>
      <c r="D189" s="41">
        <v>3010</v>
      </c>
      <c r="E189" s="41">
        <f t="shared" si="2"/>
        <v>100.33333333333333</v>
      </c>
      <c r="F189" s="61">
        <v>45464</v>
      </c>
      <c r="G189" s="2">
        <v>12.32</v>
      </c>
      <c r="H189" s="2"/>
      <c r="I189" s="2"/>
      <c r="J189" s="2"/>
      <c r="K189" s="2"/>
      <c r="L189" s="2"/>
    </row>
    <row r="190" spans="1:12" hidden="1" x14ac:dyDescent="0.3">
      <c r="A190" s="42" t="s">
        <v>113</v>
      </c>
      <c r="B190" s="42" t="s">
        <v>18</v>
      </c>
      <c r="C190" s="40" t="s">
        <v>250</v>
      </c>
      <c r="D190" s="57">
        <v>3000</v>
      </c>
      <c r="E190" s="43">
        <f t="shared" si="2"/>
        <v>100</v>
      </c>
      <c r="F190" s="60">
        <v>45463</v>
      </c>
      <c r="G190" s="2">
        <v>12.37</v>
      </c>
      <c r="H190" s="2"/>
      <c r="I190" s="2"/>
      <c r="J190" s="2"/>
      <c r="K190" s="2"/>
      <c r="L190" s="2"/>
    </row>
    <row r="191" spans="1:12" hidden="1" x14ac:dyDescent="0.3">
      <c r="A191" s="52" t="s">
        <v>67</v>
      </c>
      <c r="B191" s="52" t="s">
        <v>18</v>
      </c>
      <c r="C191" s="40" t="s">
        <v>248</v>
      </c>
      <c r="D191" s="57">
        <v>2955</v>
      </c>
      <c r="E191" s="43">
        <f t="shared" si="2"/>
        <v>98.5</v>
      </c>
      <c r="F191" s="62"/>
      <c r="G191" s="2"/>
      <c r="H191" s="2"/>
      <c r="I191" s="2"/>
      <c r="J191" s="2"/>
      <c r="K191" s="2"/>
      <c r="L191" s="2"/>
    </row>
    <row r="192" spans="1:12" hidden="1" x14ac:dyDescent="0.3">
      <c r="A192" s="42" t="s">
        <v>149</v>
      </c>
      <c r="B192" s="42" t="s">
        <v>51</v>
      </c>
      <c r="C192" s="40" t="s">
        <v>249</v>
      </c>
      <c r="D192" s="57">
        <v>2927</v>
      </c>
      <c r="E192" s="43">
        <f t="shared" si="2"/>
        <v>97.566666666666663</v>
      </c>
      <c r="F192" s="62"/>
      <c r="G192" s="2"/>
      <c r="H192" s="2"/>
      <c r="I192" s="2"/>
      <c r="J192" s="2"/>
      <c r="K192" s="2"/>
      <c r="L192" s="2"/>
    </row>
    <row r="193" spans="1:12" hidden="1" x14ac:dyDescent="0.3">
      <c r="A193" s="42" t="s">
        <v>41</v>
      </c>
      <c r="B193" s="42" t="s">
        <v>18</v>
      </c>
      <c r="C193" s="40" t="s">
        <v>247</v>
      </c>
      <c r="D193" s="57">
        <v>2915</v>
      </c>
      <c r="E193" s="43">
        <f t="shared" si="2"/>
        <v>97.166666666666671</v>
      </c>
      <c r="F193" s="60">
        <v>45467</v>
      </c>
      <c r="G193" s="2">
        <v>12.39</v>
      </c>
      <c r="H193" s="2"/>
      <c r="I193" s="2"/>
      <c r="J193" s="2"/>
      <c r="K193" s="2"/>
      <c r="L193" s="2"/>
    </row>
    <row r="194" spans="1:12" hidden="1" x14ac:dyDescent="0.3">
      <c r="A194" s="42" t="s">
        <v>55</v>
      </c>
      <c r="B194" s="42" t="s">
        <v>51</v>
      </c>
      <c r="C194" s="40" t="s">
        <v>247</v>
      </c>
      <c r="D194" s="57">
        <v>2902</v>
      </c>
      <c r="E194" s="43">
        <f t="shared" ref="E194:E245" si="3">D194/30</f>
        <v>96.733333333333334</v>
      </c>
      <c r="F194" s="62"/>
      <c r="G194" s="2"/>
      <c r="H194" s="2"/>
      <c r="I194" s="2"/>
      <c r="J194" s="2"/>
      <c r="K194" s="2"/>
      <c r="L194" s="2"/>
    </row>
    <row r="195" spans="1:12" x14ac:dyDescent="0.3">
      <c r="A195" s="40" t="s">
        <v>187</v>
      </c>
      <c r="B195" s="40" t="s">
        <v>18</v>
      </c>
      <c r="C195" s="40" t="s">
        <v>246</v>
      </c>
      <c r="D195" s="41">
        <v>2850</v>
      </c>
      <c r="E195" s="41">
        <f t="shared" si="3"/>
        <v>95</v>
      </c>
      <c r="F195" s="60">
        <v>45467</v>
      </c>
      <c r="G195" s="2">
        <v>11.57</v>
      </c>
      <c r="H195" s="2"/>
      <c r="I195" s="2"/>
      <c r="J195" s="2"/>
      <c r="K195" s="2"/>
      <c r="L195" s="2"/>
    </row>
    <row r="196" spans="1:12" x14ac:dyDescent="0.3">
      <c r="A196" s="40" t="s">
        <v>174</v>
      </c>
      <c r="B196" s="40" t="s">
        <v>18</v>
      </c>
      <c r="C196" s="40" t="s">
        <v>246</v>
      </c>
      <c r="D196" s="41">
        <v>2820</v>
      </c>
      <c r="E196" s="41">
        <f t="shared" si="3"/>
        <v>94</v>
      </c>
      <c r="F196" s="60">
        <v>45467</v>
      </c>
      <c r="G196" s="2">
        <v>11.47</v>
      </c>
      <c r="H196" s="2"/>
      <c r="I196" s="2"/>
      <c r="J196" s="2"/>
      <c r="K196" s="2"/>
      <c r="L196" s="2"/>
    </row>
    <row r="197" spans="1:12" hidden="1" x14ac:dyDescent="0.3">
      <c r="A197" s="42" t="s">
        <v>89</v>
      </c>
      <c r="B197" s="42" t="s">
        <v>51</v>
      </c>
      <c r="C197" s="40" t="s">
        <v>250</v>
      </c>
      <c r="D197" s="57">
        <v>2786</v>
      </c>
      <c r="E197" s="43">
        <f t="shared" si="3"/>
        <v>92.86666666666666</v>
      </c>
      <c r="F197" s="60">
        <v>45464</v>
      </c>
      <c r="G197" s="2">
        <v>12.21</v>
      </c>
      <c r="H197" s="2"/>
      <c r="I197" s="2"/>
      <c r="J197" s="2"/>
      <c r="K197" s="2"/>
      <c r="L197" s="2"/>
    </row>
    <row r="198" spans="1:12" hidden="1" x14ac:dyDescent="0.3">
      <c r="A198" s="40" t="s">
        <v>225</v>
      </c>
      <c r="B198" s="40" t="s">
        <v>51</v>
      </c>
      <c r="C198" s="40" t="s">
        <v>246</v>
      </c>
      <c r="D198" s="41">
        <v>2730</v>
      </c>
      <c r="E198" s="41">
        <f t="shared" si="3"/>
        <v>91</v>
      </c>
      <c r="F198" s="62"/>
      <c r="G198" s="2"/>
      <c r="H198" s="2"/>
      <c r="I198" s="2"/>
      <c r="J198" s="2"/>
      <c r="K198" s="2"/>
      <c r="L198" s="2"/>
    </row>
    <row r="199" spans="1:12" hidden="1" x14ac:dyDescent="0.3">
      <c r="A199" s="52" t="s">
        <v>60</v>
      </c>
      <c r="B199" s="52" t="s">
        <v>18</v>
      </c>
      <c r="C199" s="40" t="s">
        <v>248</v>
      </c>
      <c r="D199" s="57">
        <v>2697</v>
      </c>
      <c r="E199" s="43">
        <f t="shared" si="3"/>
        <v>89.9</v>
      </c>
      <c r="F199" s="62"/>
      <c r="G199" s="2"/>
      <c r="H199" s="2"/>
      <c r="I199" s="2"/>
      <c r="J199" s="2"/>
      <c r="K199" s="2"/>
      <c r="L199" s="2"/>
    </row>
    <row r="200" spans="1:12" hidden="1" x14ac:dyDescent="0.3">
      <c r="A200" s="42" t="s">
        <v>54</v>
      </c>
      <c r="B200" s="42" t="s">
        <v>51</v>
      </c>
      <c r="C200" s="40" t="s">
        <v>247</v>
      </c>
      <c r="D200" s="57">
        <v>2669</v>
      </c>
      <c r="E200" s="43">
        <f t="shared" si="3"/>
        <v>88.966666666666669</v>
      </c>
      <c r="F200" s="62"/>
      <c r="G200" s="2"/>
      <c r="H200" s="2"/>
      <c r="I200" s="2"/>
      <c r="J200" s="2"/>
      <c r="K200" s="2"/>
      <c r="L200" s="2"/>
    </row>
    <row r="201" spans="1:12" hidden="1" x14ac:dyDescent="0.3">
      <c r="A201" s="42" t="s">
        <v>136</v>
      </c>
      <c r="B201" s="42" t="s">
        <v>51</v>
      </c>
      <c r="C201" s="42" t="s">
        <v>245</v>
      </c>
      <c r="D201" s="58">
        <v>2558</v>
      </c>
      <c r="E201" s="41">
        <f t="shared" si="3"/>
        <v>85.266666666666666</v>
      </c>
      <c r="F201" s="62"/>
      <c r="G201" s="2"/>
      <c r="H201" s="2"/>
      <c r="I201" s="2"/>
      <c r="J201" s="2"/>
      <c r="K201" s="2"/>
      <c r="L201" s="2"/>
    </row>
    <row r="202" spans="1:12" hidden="1" x14ac:dyDescent="0.3">
      <c r="A202" s="40" t="s">
        <v>22</v>
      </c>
      <c r="B202" s="40" t="s">
        <v>18</v>
      </c>
      <c r="C202" s="40" t="s">
        <v>252</v>
      </c>
      <c r="D202" s="43">
        <v>2485</v>
      </c>
      <c r="E202" s="43">
        <f t="shared" si="3"/>
        <v>82.833333333333329</v>
      </c>
      <c r="F202" s="61">
        <v>45464</v>
      </c>
      <c r="G202" s="2">
        <v>10.83</v>
      </c>
      <c r="H202" s="2"/>
      <c r="I202" s="2"/>
      <c r="J202" s="2"/>
      <c r="K202" s="2"/>
      <c r="L202" s="2"/>
    </row>
    <row r="203" spans="1:12" hidden="1" x14ac:dyDescent="0.3">
      <c r="A203" s="40" t="s">
        <v>230</v>
      </c>
      <c r="B203" s="40" t="s">
        <v>51</v>
      </c>
      <c r="C203" s="40" t="s">
        <v>246</v>
      </c>
      <c r="D203" s="41">
        <v>2430</v>
      </c>
      <c r="E203" s="41">
        <f t="shared" si="3"/>
        <v>81</v>
      </c>
      <c r="F203" s="62"/>
      <c r="G203" s="2"/>
      <c r="H203" s="2"/>
      <c r="I203" s="2"/>
      <c r="J203" s="2"/>
      <c r="K203" s="2"/>
      <c r="L203" s="2"/>
    </row>
    <row r="204" spans="1:12" hidden="1" x14ac:dyDescent="0.3">
      <c r="A204" s="42" t="s">
        <v>131</v>
      </c>
      <c r="B204" s="42" t="s">
        <v>51</v>
      </c>
      <c r="C204" s="42" t="s">
        <v>245</v>
      </c>
      <c r="D204" s="58">
        <v>2419</v>
      </c>
      <c r="E204" s="41">
        <f t="shared" si="3"/>
        <v>80.63333333333334</v>
      </c>
      <c r="F204" s="62"/>
      <c r="G204" s="2"/>
      <c r="H204" s="2"/>
      <c r="I204" s="2"/>
      <c r="J204" s="2"/>
      <c r="K204" s="2"/>
      <c r="L204" s="2"/>
    </row>
    <row r="205" spans="1:12" hidden="1" x14ac:dyDescent="0.3">
      <c r="A205" s="42" t="s">
        <v>140</v>
      </c>
      <c r="B205" s="42" t="s">
        <v>51</v>
      </c>
      <c r="C205" s="42" t="s">
        <v>245</v>
      </c>
      <c r="D205" s="58">
        <v>2399</v>
      </c>
      <c r="E205" s="41">
        <f t="shared" si="3"/>
        <v>79.966666666666669</v>
      </c>
      <c r="F205" s="62"/>
      <c r="G205" s="2"/>
      <c r="H205" s="2"/>
      <c r="I205" s="2"/>
      <c r="J205" s="2"/>
      <c r="K205" s="2"/>
      <c r="L205" s="2"/>
    </row>
    <row r="206" spans="1:12" hidden="1" x14ac:dyDescent="0.3">
      <c r="A206" s="42" t="s">
        <v>83</v>
      </c>
      <c r="B206" s="42" t="s">
        <v>51</v>
      </c>
      <c r="C206" s="40" t="s">
        <v>250</v>
      </c>
      <c r="D206" s="57">
        <v>2394</v>
      </c>
      <c r="E206" s="43">
        <f t="shared" si="3"/>
        <v>79.8</v>
      </c>
      <c r="F206" s="60"/>
      <c r="G206" s="2"/>
      <c r="H206" s="2"/>
      <c r="I206" s="2"/>
      <c r="J206" s="2"/>
      <c r="K206" s="2"/>
      <c r="L206" s="2"/>
    </row>
    <row r="207" spans="1:12" hidden="1" x14ac:dyDescent="0.3">
      <c r="A207" s="42" t="s">
        <v>151</v>
      </c>
      <c r="B207" s="42" t="s">
        <v>51</v>
      </c>
      <c r="C207" s="40" t="s">
        <v>249</v>
      </c>
      <c r="D207" s="57">
        <v>2296</v>
      </c>
      <c r="E207" s="43">
        <f t="shared" si="3"/>
        <v>76.533333333333331</v>
      </c>
      <c r="F207" s="62"/>
      <c r="G207" s="2"/>
      <c r="H207" s="2"/>
      <c r="I207" s="2"/>
      <c r="J207" s="2"/>
      <c r="K207" s="2"/>
      <c r="L207" s="2"/>
    </row>
    <row r="208" spans="1:12" hidden="1" x14ac:dyDescent="0.3">
      <c r="A208" s="52" t="s">
        <v>74</v>
      </c>
      <c r="B208" s="52" t="s">
        <v>51</v>
      </c>
      <c r="C208" s="40" t="s">
        <v>248</v>
      </c>
      <c r="D208" s="57">
        <v>2245</v>
      </c>
      <c r="E208" s="43">
        <f t="shared" si="3"/>
        <v>74.833333333333329</v>
      </c>
      <c r="F208" s="62"/>
      <c r="G208" s="2"/>
      <c r="H208" s="2"/>
      <c r="I208" s="2"/>
      <c r="J208" s="2"/>
      <c r="K208" s="2"/>
      <c r="L208" s="2"/>
    </row>
    <row r="209" spans="1:12" x14ac:dyDescent="0.3">
      <c r="A209" s="40" t="s">
        <v>169</v>
      </c>
      <c r="B209" s="40" t="s">
        <v>18</v>
      </c>
      <c r="C209" s="40" t="s">
        <v>246</v>
      </c>
      <c r="D209" s="41">
        <v>2128</v>
      </c>
      <c r="E209" s="41">
        <f t="shared" si="3"/>
        <v>70.933333333333337</v>
      </c>
      <c r="F209" s="62"/>
      <c r="G209" s="2"/>
      <c r="H209" s="2"/>
      <c r="I209" s="2"/>
      <c r="J209" s="2"/>
      <c r="K209" s="2"/>
      <c r="L209" s="2"/>
    </row>
    <row r="210" spans="1:12" hidden="1" x14ac:dyDescent="0.3">
      <c r="A210" s="42" t="s">
        <v>58</v>
      </c>
      <c r="B210" s="42" t="s">
        <v>51</v>
      </c>
      <c r="C210" s="40" t="s">
        <v>247</v>
      </c>
      <c r="D210" s="57">
        <v>2105</v>
      </c>
      <c r="E210" s="43">
        <f t="shared" si="3"/>
        <v>70.166666666666671</v>
      </c>
      <c r="F210" s="62"/>
      <c r="G210" s="2"/>
      <c r="H210" s="2"/>
      <c r="I210" s="2"/>
      <c r="J210" s="2"/>
      <c r="K210" s="2"/>
      <c r="L210" s="2"/>
    </row>
    <row r="211" spans="1:12" hidden="1" x14ac:dyDescent="0.3">
      <c r="A211" s="40" t="s">
        <v>229</v>
      </c>
      <c r="B211" s="40" t="s">
        <v>51</v>
      </c>
      <c r="C211" s="40" t="s">
        <v>246</v>
      </c>
      <c r="D211" s="41">
        <v>2050</v>
      </c>
      <c r="E211" s="41">
        <f t="shared" si="3"/>
        <v>68.333333333333329</v>
      </c>
      <c r="F211" s="62"/>
      <c r="G211" s="2"/>
      <c r="H211" s="2"/>
      <c r="I211" s="2"/>
      <c r="J211" s="2"/>
      <c r="K211" s="2"/>
      <c r="L211" s="2"/>
    </row>
    <row r="212" spans="1:12" hidden="1" x14ac:dyDescent="0.3">
      <c r="A212" s="42" t="s">
        <v>37</v>
      </c>
      <c r="B212" s="42" t="s">
        <v>18</v>
      </c>
      <c r="C212" s="40" t="s">
        <v>251</v>
      </c>
      <c r="D212" s="57">
        <v>2000</v>
      </c>
      <c r="E212" s="43">
        <f t="shared" si="3"/>
        <v>66.666666666666671</v>
      </c>
      <c r="F212" s="60"/>
      <c r="G212" s="2"/>
      <c r="H212" s="2"/>
      <c r="I212" s="2"/>
      <c r="J212" s="2"/>
      <c r="K212" s="2"/>
      <c r="L212" s="2"/>
    </row>
    <row r="213" spans="1:12" hidden="1" x14ac:dyDescent="0.3">
      <c r="A213" s="42" t="s">
        <v>152</v>
      </c>
      <c r="B213" s="42" t="s">
        <v>18</v>
      </c>
      <c r="C213" s="40" t="s">
        <v>249</v>
      </c>
      <c r="D213" s="57"/>
      <c r="E213" s="43">
        <v>65</v>
      </c>
      <c r="F213" s="60"/>
      <c r="G213" s="2"/>
      <c r="H213" s="2"/>
      <c r="I213" s="2"/>
      <c r="J213" s="2"/>
      <c r="K213" s="2"/>
      <c r="L213" s="2"/>
    </row>
    <row r="214" spans="1:12" hidden="1" x14ac:dyDescent="0.3">
      <c r="A214" s="42" t="s">
        <v>351</v>
      </c>
      <c r="B214" s="42" t="s">
        <v>18</v>
      </c>
      <c r="C214" s="40" t="s">
        <v>249</v>
      </c>
      <c r="D214" s="57"/>
      <c r="E214" s="43"/>
      <c r="F214" s="60">
        <v>45468</v>
      </c>
      <c r="G214" s="2">
        <v>10.85</v>
      </c>
      <c r="H214" s="2"/>
      <c r="I214" s="2"/>
      <c r="J214" s="2"/>
      <c r="K214" s="2"/>
      <c r="L214" s="2"/>
    </row>
    <row r="215" spans="1:12" hidden="1" x14ac:dyDescent="0.3">
      <c r="A215" s="42"/>
      <c r="B215" s="42"/>
      <c r="C215" s="40"/>
      <c r="D215" s="57"/>
      <c r="E215" s="43"/>
      <c r="F215" s="60"/>
      <c r="G215" s="2"/>
      <c r="H215" s="2"/>
      <c r="I215" s="2"/>
      <c r="J215" s="2"/>
      <c r="K215" s="2"/>
      <c r="L215" s="2"/>
    </row>
    <row r="216" spans="1:12" hidden="1" x14ac:dyDescent="0.3">
      <c r="A216" s="42"/>
      <c r="B216" s="42"/>
      <c r="C216" s="40"/>
      <c r="D216" s="57"/>
      <c r="E216" s="43"/>
      <c r="F216" s="60"/>
      <c r="G216" s="2"/>
      <c r="H216" s="2"/>
      <c r="I216" s="2"/>
      <c r="J216" s="2"/>
      <c r="K216" s="2"/>
      <c r="L216" s="2"/>
    </row>
    <row r="217" spans="1:12" hidden="1" x14ac:dyDescent="0.3">
      <c r="A217" s="42"/>
      <c r="B217" s="42"/>
      <c r="C217" s="40"/>
      <c r="D217" s="57">
        <v>1952</v>
      </c>
      <c r="E217" s="43"/>
      <c r="F217" s="62"/>
      <c r="G217" s="2"/>
      <c r="H217" s="2"/>
      <c r="I217" s="2"/>
      <c r="J217" s="2"/>
      <c r="K217" s="2"/>
      <c r="L217" s="2"/>
    </row>
    <row r="218" spans="1:12" hidden="1" x14ac:dyDescent="0.3">
      <c r="A218" s="42" t="s">
        <v>90</v>
      </c>
      <c r="B218" s="42" t="s">
        <v>51</v>
      </c>
      <c r="C218" s="40" t="s">
        <v>250</v>
      </c>
      <c r="D218" s="57">
        <v>1939</v>
      </c>
      <c r="E218" s="43">
        <f t="shared" si="3"/>
        <v>64.63333333333334</v>
      </c>
      <c r="F218" s="60"/>
      <c r="G218" s="2"/>
      <c r="H218" s="2"/>
      <c r="I218" s="2"/>
      <c r="J218" s="2"/>
      <c r="K218" s="2"/>
      <c r="L218" s="2"/>
    </row>
    <row r="219" spans="1:12" hidden="1" x14ac:dyDescent="0.3">
      <c r="A219" s="52" t="s">
        <v>66</v>
      </c>
      <c r="B219" s="52" t="s">
        <v>18</v>
      </c>
      <c r="C219" s="40" t="s">
        <v>248</v>
      </c>
      <c r="D219" s="57">
        <v>1847</v>
      </c>
      <c r="E219" s="43">
        <f t="shared" si="3"/>
        <v>61.56666666666667</v>
      </c>
      <c r="F219" s="60">
        <v>45467</v>
      </c>
      <c r="G219" s="2">
        <v>11.98</v>
      </c>
      <c r="H219" s="2"/>
      <c r="I219" s="2"/>
      <c r="J219" s="2"/>
      <c r="K219" s="2"/>
      <c r="L219" s="2"/>
    </row>
    <row r="220" spans="1:12" hidden="1" x14ac:dyDescent="0.3">
      <c r="A220" s="40" t="s">
        <v>224</v>
      </c>
      <c r="B220" s="40" t="s">
        <v>51</v>
      </c>
      <c r="C220" s="40" t="s">
        <v>246</v>
      </c>
      <c r="D220" s="41">
        <v>1830</v>
      </c>
      <c r="E220" s="41">
        <f t="shared" si="3"/>
        <v>61</v>
      </c>
      <c r="F220" s="62"/>
      <c r="G220" s="2"/>
      <c r="H220" s="2"/>
      <c r="I220" s="2"/>
      <c r="J220" s="2"/>
      <c r="K220" s="2"/>
      <c r="L220" s="2"/>
    </row>
    <row r="221" spans="1:12" hidden="1" x14ac:dyDescent="0.3">
      <c r="A221" s="42" t="s">
        <v>128</v>
      </c>
      <c r="B221" s="42" t="s">
        <v>51</v>
      </c>
      <c r="C221" s="42" t="s">
        <v>245</v>
      </c>
      <c r="D221" s="58">
        <v>1825</v>
      </c>
      <c r="E221" s="41">
        <f t="shared" si="3"/>
        <v>60.833333333333336</v>
      </c>
      <c r="F221" s="62"/>
      <c r="G221" s="2"/>
      <c r="H221" s="2"/>
      <c r="I221" s="2"/>
      <c r="J221" s="2"/>
      <c r="K221" s="2"/>
      <c r="L221" s="2"/>
    </row>
    <row r="222" spans="1:12" hidden="1" x14ac:dyDescent="0.3">
      <c r="A222" s="42" t="s">
        <v>57</v>
      </c>
      <c r="B222" s="42" t="s">
        <v>51</v>
      </c>
      <c r="C222" s="40" t="s">
        <v>247</v>
      </c>
      <c r="D222" s="57">
        <v>1805</v>
      </c>
      <c r="E222" s="43">
        <f t="shared" si="3"/>
        <v>60.166666666666664</v>
      </c>
      <c r="F222" s="62"/>
      <c r="G222" s="2"/>
      <c r="H222" s="2"/>
      <c r="I222" s="2"/>
      <c r="J222" s="2"/>
      <c r="K222" s="2"/>
      <c r="L222" s="2"/>
    </row>
    <row r="223" spans="1:12" hidden="1" x14ac:dyDescent="0.3">
      <c r="A223" s="42" t="s">
        <v>79</v>
      </c>
      <c r="B223" s="42" t="s">
        <v>51</v>
      </c>
      <c r="C223" s="40" t="s">
        <v>250</v>
      </c>
      <c r="D223" s="57">
        <v>1805</v>
      </c>
      <c r="E223" s="43">
        <f t="shared" si="3"/>
        <v>60.166666666666664</v>
      </c>
      <c r="F223" s="60"/>
      <c r="G223" s="2"/>
      <c r="H223" s="2"/>
      <c r="I223" s="2"/>
      <c r="J223" s="2"/>
      <c r="K223" s="2"/>
      <c r="L223" s="2"/>
    </row>
    <row r="224" spans="1:12" hidden="1" x14ac:dyDescent="0.3">
      <c r="A224" s="40" t="s">
        <v>239</v>
      </c>
      <c r="B224" s="40" t="s">
        <v>51</v>
      </c>
      <c r="C224" s="40" t="s">
        <v>246</v>
      </c>
      <c r="D224" s="41">
        <v>1800</v>
      </c>
      <c r="E224" s="41">
        <f t="shared" si="3"/>
        <v>60</v>
      </c>
      <c r="F224" s="62"/>
      <c r="G224" s="2"/>
      <c r="H224" s="2"/>
      <c r="I224" s="2"/>
      <c r="J224" s="2"/>
      <c r="K224" s="2"/>
      <c r="L224" s="2"/>
    </row>
    <row r="225" spans="1:12" hidden="1" x14ac:dyDescent="0.3">
      <c r="A225" s="42" t="s">
        <v>87</v>
      </c>
      <c r="B225" s="42" t="s">
        <v>51</v>
      </c>
      <c r="C225" s="40" t="s">
        <v>250</v>
      </c>
      <c r="D225" s="57">
        <v>1782</v>
      </c>
      <c r="E225" s="43">
        <f t="shared" si="3"/>
        <v>59.4</v>
      </c>
      <c r="F225" s="60"/>
      <c r="G225" s="2"/>
      <c r="H225" s="2"/>
      <c r="I225" s="2"/>
      <c r="J225" s="2"/>
      <c r="K225" s="2"/>
      <c r="L225" s="2"/>
    </row>
    <row r="226" spans="1:12" hidden="1" x14ac:dyDescent="0.3">
      <c r="A226" s="52" t="s">
        <v>77</v>
      </c>
      <c r="B226" s="52" t="s">
        <v>51</v>
      </c>
      <c r="C226" s="40" t="s">
        <v>248</v>
      </c>
      <c r="D226" s="57">
        <v>1726</v>
      </c>
      <c r="E226" s="43">
        <f t="shared" si="3"/>
        <v>57.533333333333331</v>
      </c>
      <c r="F226" s="62"/>
      <c r="G226" s="2"/>
      <c r="H226" s="2"/>
      <c r="I226" s="2"/>
      <c r="J226" s="2"/>
      <c r="K226" s="2"/>
      <c r="L226" s="2"/>
    </row>
    <row r="227" spans="1:12" hidden="1" x14ac:dyDescent="0.3">
      <c r="A227" s="42" t="s">
        <v>44</v>
      </c>
      <c r="B227" s="42" t="s">
        <v>18</v>
      </c>
      <c r="C227" s="40" t="s">
        <v>247</v>
      </c>
      <c r="D227" s="57">
        <v>1705</v>
      </c>
      <c r="E227" s="43">
        <f t="shared" si="3"/>
        <v>56.833333333333336</v>
      </c>
      <c r="F227" s="60">
        <v>45467</v>
      </c>
      <c r="G227" s="2">
        <v>11.98</v>
      </c>
      <c r="H227" s="2"/>
      <c r="I227" s="2"/>
      <c r="J227" s="2"/>
      <c r="K227" s="2"/>
      <c r="L227" s="2"/>
    </row>
    <row r="228" spans="1:12" hidden="1" x14ac:dyDescent="0.3">
      <c r="A228" s="42" t="s">
        <v>59</v>
      </c>
      <c r="B228" s="42" t="s">
        <v>51</v>
      </c>
      <c r="C228" s="40" t="s">
        <v>247</v>
      </c>
      <c r="D228" s="57">
        <v>1703</v>
      </c>
      <c r="E228" s="43">
        <f t="shared" si="3"/>
        <v>56.766666666666666</v>
      </c>
      <c r="F228" s="62"/>
      <c r="G228" s="2"/>
      <c r="H228" s="2"/>
      <c r="I228" s="2"/>
      <c r="J228" s="2"/>
      <c r="K228" s="2"/>
      <c r="L228" s="2"/>
    </row>
    <row r="229" spans="1:12" hidden="1" x14ac:dyDescent="0.3">
      <c r="A229" s="42" t="s">
        <v>150</v>
      </c>
      <c r="B229" s="42" t="s">
        <v>51</v>
      </c>
      <c r="C229" s="40" t="s">
        <v>249</v>
      </c>
      <c r="D229" s="57">
        <v>1689</v>
      </c>
      <c r="E229" s="43">
        <f t="shared" si="3"/>
        <v>56.3</v>
      </c>
      <c r="F229" s="62"/>
      <c r="G229" s="2"/>
      <c r="H229" s="2"/>
      <c r="I229" s="2"/>
      <c r="J229" s="2"/>
      <c r="K229" s="2"/>
      <c r="L229" s="2"/>
    </row>
    <row r="230" spans="1:12" hidden="1" x14ac:dyDescent="0.3">
      <c r="A230" s="42" t="s">
        <v>88</v>
      </c>
      <c r="B230" s="42" t="s">
        <v>51</v>
      </c>
      <c r="C230" s="40" t="s">
        <v>250</v>
      </c>
      <c r="D230" s="57">
        <v>1652</v>
      </c>
      <c r="E230" s="43">
        <f t="shared" si="3"/>
        <v>55.06666666666667</v>
      </c>
      <c r="F230" s="60"/>
      <c r="G230" s="2"/>
      <c r="H230" s="2"/>
      <c r="I230" s="2"/>
      <c r="J230" s="2"/>
      <c r="K230" s="2"/>
      <c r="L230" s="2"/>
    </row>
    <row r="231" spans="1:12" hidden="1" x14ac:dyDescent="0.3">
      <c r="A231" s="42" t="s">
        <v>92</v>
      </c>
      <c r="B231" s="42" t="s">
        <v>51</v>
      </c>
      <c r="C231" s="40" t="s">
        <v>250</v>
      </c>
      <c r="D231" s="57">
        <v>1613</v>
      </c>
      <c r="E231" s="43">
        <f t="shared" si="3"/>
        <v>53.766666666666666</v>
      </c>
      <c r="F231" s="60">
        <v>45464</v>
      </c>
      <c r="G231" s="2">
        <v>12.77</v>
      </c>
      <c r="H231" s="2"/>
      <c r="I231" s="2"/>
      <c r="J231" s="2"/>
      <c r="K231" s="2"/>
      <c r="L231" s="2"/>
    </row>
    <row r="232" spans="1:12" hidden="1" x14ac:dyDescent="0.3">
      <c r="A232" s="42" t="s">
        <v>36</v>
      </c>
      <c r="B232" s="42" t="s">
        <v>18</v>
      </c>
      <c r="C232" s="40" t="s">
        <v>251</v>
      </c>
      <c r="D232" s="57">
        <v>1571</v>
      </c>
      <c r="E232" s="43">
        <f t="shared" si="3"/>
        <v>52.366666666666667</v>
      </c>
      <c r="F232" s="60">
        <v>45467</v>
      </c>
      <c r="G232" s="2">
        <v>11.94</v>
      </c>
      <c r="H232" s="2"/>
      <c r="I232" s="2"/>
      <c r="J232" s="2">
        <v>11.91</v>
      </c>
      <c r="K232" s="2"/>
      <c r="L232" s="2"/>
    </row>
    <row r="233" spans="1:12" hidden="1" x14ac:dyDescent="0.3">
      <c r="A233" s="52" t="s">
        <v>78</v>
      </c>
      <c r="B233" s="52" t="s">
        <v>51</v>
      </c>
      <c r="C233" s="40" t="s">
        <v>248</v>
      </c>
      <c r="D233" s="57">
        <v>1544</v>
      </c>
      <c r="E233" s="43">
        <f t="shared" si="3"/>
        <v>51.466666666666669</v>
      </c>
      <c r="F233" s="62"/>
      <c r="G233" s="2"/>
      <c r="H233" s="2"/>
      <c r="I233" s="2"/>
      <c r="J233" s="2"/>
      <c r="K233" s="2"/>
      <c r="L233" s="2"/>
    </row>
    <row r="234" spans="1:12" hidden="1" x14ac:dyDescent="0.3">
      <c r="A234" s="42" t="s">
        <v>132</v>
      </c>
      <c r="B234" s="42" t="s">
        <v>51</v>
      </c>
      <c r="C234" s="42" t="s">
        <v>245</v>
      </c>
      <c r="D234" s="58">
        <v>1525</v>
      </c>
      <c r="E234" s="41">
        <f t="shared" si="3"/>
        <v>50.833333333333336</v>
      </c>
      <c r="F234" s="62"/>
      <c r="G234" s="2"/>
      <c r="H234" s="2"/>
      <c r="I234" s="2"/>
      <c r="J234" s="2"/>
      <c r="K234" s="2"/>
      <c r="L234" s="2"/>
    </row>
    <row r="235" spans="1:12" hidden="1" x14ac:dyDescent="0.3">
      <c r="A235" s="42" t="s">
        <v>95</v>
      </c>
      <c r="B235" s="42" t="s">
        <v>51</v>
      </c>
      <c r="C235" s="40" t="s">
        <v>250</v>
      </c>
      <c r="D235" s="57">
        <v>1457</v>
      </c>
      <c r="E235" s="43">
        <f t="shared" si="3"/>
        <v>48.56666666666667</v>
      </c>
      <c r="F235" s="60">
        <v>45463</v>
      </c>
      <c r="G235" s="2">
        <v>11.63</v>
      </c>
      <c r="H235" s="2"/>
      <c r="I235" s="2"/>
      <c r="J235" s="2"/>
      <c r="K235" s="2"/>
      <c r="L235" s="2"/>
    </row>
    <row r="236" spans="1:12" x14ac:dyDescent="0.3">
      <c r="A236" s="40" t="s">
        <v>205</v>
      </c>
      <c r="B236" s="40" t="s">
        <v>18</v>
      </c>
      <c r="C236" s="40" t="s">
        <v>246</v>
      </c>
      <c r="D236" s="41">
        <v>1340</v>
      </c>
      <c r="E236" s="41">
        <f t="shared" si="3"/>
        <v>44.666666666666664</v>
      </c>
      <c r="F236" s="60">
        <v>45467</v>
      </c>
      <c r="G236" s="2">
        <v>12.26</v>
      </c>
      <c r="H236" s="2"/>
      <c r="I236" s="2"/>
      <c r="J236" s="2"/>
      <c r="K236" s="2"/>
      <c r="L236" s="2"/>
    </row>
    <row r="237" spans="1:12" hidden="1" x14ac:dyDescent="0.3">
      <c r="A237" s="42" t="s">
        <v>145</v>
      </c>
      <c r="B237" s="42" t="s">
        <v>18</v>
      </c>
      <c r="C237" s="42" t="s">
        <v>245</v>
      </c>
      <c r="D237" s="58">
        <v>1331</v>
      </c>
      <c r="E237" s="41">
        <f t="shared" si="3"/>
        <v>44.366666666666667</v>
      </c>
      <c r="F237" s="62"/>
      <c r="G237" s="2"/>
      <c r="H237" s="2"/>
      <c r="I237" s="2"/>
      <c r="J237" s="2"/>
      <c r="K237" s="2"/>
      <c r="L237" s="2"/>
    </row>
    <row r="238" spans="1:12" hidden="1" x14ac:dyDescent="0.3">
      <c r="A238" s="42" t="s">
        <v>146</v>
      </c>
      <c r="B238" s="42" t="s">
        <v>51</v>
      </c>
      <c r="C238" s="40" t="s">
        <v>249</v>
      </c>
      <c r="D238" s="57">
        <v>1274</v>
      </c>
      <c r="E238" s="43">
        <f t="shared" si="3"/>
        <v>42.466666666666669</v>
      </c>
      <c r="F238" s="62"/>
      <c r="G238" s="2"/>
      <c r="H238" s="2"/>
      <c r="I238" s="2"/>
      <c r="J238" s="2"/>
      <c r="K238" s="2"/>
      <c r="L238" s="2"/>
    </row>
    <row r="239" spans="1:12" hidden="1" x14ac:dyDescent="0.3">
      <c r="A239" s="42" t="s">
        <v>127</v>
      </c>
      <c r="B239" s="42" t="s">
        <v>51</v>
      </c>
      <c r="C239" s="42" t="s">
        <v>245</v>
      </c>
      <c r="D239" s="58">
        <v>1259</v>
      </c>
      <c r="E239" s="41">
        <f t="shared" si="3"/>
        <v>41.966666666666669</v>
      </c>
      <c r="F239" s="62"/>
      <c r="G239" s="2"/>
      <c r="H239" s="2"/>
      <c r="I239" s="2"/>
      <c r="J239" s="2"/>
      <c r="K239" s="2"/>
      <c r="L239" s="2"/>
    </row>
    <row r="240" spans="1:12" hidden="1" x14ac:dyDescent="0.3">
      <c r="A240" s="42" t="s">
        <v>133</v>
      </c>
      <c r="B240" s="42" t="s">
        <v>51</v>
      </c>
      <c r="C240" s="42" t="s">
        <v>245</v>
      </c>
      <c r="D240" s="58">
        <v>1177</v>
      </c>
      <c r="E240" s="41">
        <f t="shared" si="3"/>
        <v>39.233333333333334</v>
      </c>
      <c r="F240" s="62"/>
      <c r="G240" s="2"/>
      <c r="H240" s="2"/>
      <c r="I240" s="2"/>
      <c r="J240" s="2"/>
      <c r="K240" s="2"/>
      <c r="L240" s="2"/>
    </row>
    <row r="241" spans="1:12" hidden="1" x14ac:dyDescent="0.3">
      <c r="A241" s="42" t="s">
        <v>138</v>
      </c>
      <c r="B241" s="42" t="s">
        <v>51</v>
      </c>
      <c r="C241" s="42" t="s">
        <v>245</v>
      </c>
      <c r="D241" s="58">
        <v>1068</v>
      </c>
      <c r="E241" s="41">
        <f t="shared" si="3"/>
        <v>35.6</v>
      </c>
      <c r="F241" s="62"/>
      <c r="G241" s="2"/>
      <c r="H241" s="2"/>
      <c r="I241" s="2"/>
      <c r="J241" s="2"/>
      <c r="K241" s="2"/>
      <c r="L241" s="2"/>
    </row>
    <row r="242" spans="1:12" hidden="1" x14ac:dyDescent="0.3">
      <c r="A242" s="52" t="s">
        <v>62</v>
      </c>
      <c r="B242" s="52" t="s">
        <v>18</v>
      </c>
      <c r="C242" s="40" t="s">
        <v>248</v>
      </c>
      <c r="D242" s="57">
        <v>1039</v>
      </c>
      <c r="E242" s="43">
        <f t="shared" si="3"/>
        <v>34.633333333333333</v>
      </c>
      <c r="F242" s="62"/>
      <c r="G242" s="2"/>
      <c r="H242" s="2"/>
      <c r="I242" s="2"/>
      <c r="J242" s="2"/>
      <c r="K242" s="2"/>
      <c r="L242" s="2"/>
    </row>
    <row r="243" spans="1:12" hidden="1" x14ac:dyDescent="0.3">
      <c r="A243" s="42" t="s">
        <v>96</v>
      </c>
      <c r="B243" s="42" t="s">
        <v>51</v>
      </c>
      <c r="C243" s="40" t="s">
        <v>250</v>
      </c>
      <c r="D243" s="57">
        <v>885</v>
      </c>
      <c r="E243" s="43">
        <f t="shared" si="3"/>
        <v>29.5</v>
      </c>
      <c r="F243" s="60">
        <v>45463</v>
      </c>
      <c r="G243" s="2">
        <v>12.85</v>
      </c>
      <c r="H243" s="2"/>
      <c r="I243" s="2"/>
      <c r="J243" s="2"/>
      <c r="K243" s="2"/>
      <c r="L243" s="2"/>
    </row>
    <row r="244" spans="1:12" x14ac:dyDescent="0.3">
      <c r="A244" s="40" t="s">
        <v>161</v>
      </c>
      <c r="B244" s="40" t="s">
        <v>18</v>
      </c>
      <c r="C244" s="40" t="s">
        <v>246</v>
      </c>
      <c r="D244" s="41">
        <v>850</v>
      </c>
      <c r="E244" s="41">
        <f t="shared" si="3"/>
        <v>28.333333333333332</v>
      </c>
      <c r="F244" s="60">
        <v>45467</v>
      </c>
      <c r="G244" s="2">
        <v>12.21</v>
      </c>
      <c r="H244" s="2"/>
      <c r="I244" s="2"/>
      <c r="J244" s="2"/>
      <c r="K244" s="2"/>
      <c r="L244" s="2"/>
    </row>
    <row r="245" spans="1:12" hidden="1" x14ac:dyDescent="0.3">
      <c r="A245" s="42" t="s">
        <v>98</v>
      </c>
      <c r="B245" s="42" t="s">
        <v>51</v>
      </c>
      <c r="C245" s="40" t="s">
        <v>250</v>
      </c>
      <c r="D245" s="57">
        <v>663</v>
      </c>
      <c r="E245" s="43">
        <f t="shared" si="3"/>
        <v>22.1</v>
      </c>
      <c r="F245" s="60">
        <v>45464</v>
      </c>
      <c r="G245" s="2">
        <v>11.91</v>
      </c>
      <c r="H245" s="2"/>
      <c r="I245" s="2"/>
      <c r="J245" s="2"/>
      <c r="K245" s="2"/>
      <c r="L245" s="2"/>
    </row>
    <row r="246" spans="1:12" hidden="1" x14ac:dyDescent="0.3"/>
    <row r="247" spans="1:12" hidden="1" x14ac:dyDescent="0.3"/>
    <row r="248" spans="1:12" hidden="1" x14ac:dyDescent="0.3"/>
    <row r="249" spans="1:12" hidden="1" x14ac:dyDescent="0.3"/>
  </sheetData>
  <autoFilter ref="A1:E249" xr:uid="{00000000-0009-0000-0000-000004000000}">
    <filterColumn colId="1">
      <filters>
        <filter val="SOĞUTULMUŞ Ç"/>
      </filters>
    </filterColumn>
    <filterColumn colId="2">
      <filters>
        <filter val="Doğan Duyar"/>
      </filters>
    </filterColumn>
    <sortState xmlns:xlrd2="http://schemas.microsoft.com/office/spreadsheetml/2017/richdata2" ref="A2:E245">
      <sortCondition descending="1" ref="D1:D245"/>
    </sortState>
  </autoFilter>
  <mergeCells count="2">
    <mergeCell ref="G35:I35"/>
    <mergeCell ref="G44:I44"/>
  </mergeCells>
  <pageMargins left="0.7" right="0.7" top="0.75" bottom="0.75" header="0.3" footer="0.3"/>
  <pageSetup paperSize="9" orientation="portrait" verticalDpi="0" copies="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>
    <tabColor rgb="FF00B0F0"/>
  </sheetPr>
  <dimension ref="A1:L248"/>
  <sheetViews>
    <sheetView topLeftCell="A76" zoomScale="84" zoomScaleNormal="84" workbookViewId="0">
      <selection activeCell="A12" sqref="A12"/>
    </sheetView>
  </sheetViews>
  <sheetFormatPr defaultColWidth="8.81640625" defaultRowHeight="13" x14ac:dyDescent="0.3"/>
  <cols>
    <col min="1" max="1" width="24.7265625" style="1" customWidth="1"/>
    <col min="2" max="3" width="16.7265625" style="1" customWidth="1"/>
    <col min="4" max="4" width="10.81640625" style="13" hidden="1" customWidth="1"/>
    <col min="5" max="5" width="10.81640625" style="13" customWidth="1"/>
    <col min="6" max="6" width="12.7265625" style="74" customWidth="1"/>
    <col min="7" max="7" width="8.81640625" style="1"/>
    <col min="8" max="9" width="8.26953125" style="1" bestFit="1" customWidth="1"/>
    <col min="10" max="11" width="8.26953125" style="1" customWidth="1"/>
    <col min="12" max="12" width="14.7265625" style="1" customWidth="1"/>
    <col min="13" max="16384" width="8.81640625" style="1"/>
  </cols>
  <sheetData>
    <row r="1" spans="1:12" x14ac:dyDescent="0.3">
      <c r="A1" s="40" t="s">
        <v>15</v>
      </c>
      <c r="B1" s="40" t="s">
        <v>16</v>
      </c>
      <c r="C1" s="2" t="s">
        <v>253</v>
      </c>
      <c r="D1" s="41" t="s">
        <v>241</v>
      </c>
      <c r="E1" s="41" t="s">
        <v>242</v>
      </c>
      <c r="F1" s="62" t="s">
        <v>259</v>
      </c>
      <c r="G1" s="2" t="s">
        <v>254</v>
      </c>
      <c r="H1" s="2" t="s">
        <v>255</v>
      </c>
      <c r="I1" s="2" t="s">
        <v>256</v>
      </c>
      <c r="J1" s="2" t="s">
        <v>277</v>
      </c>
      <c r="K1" s="2" t="s">
        <v>280</v>
      </c>
      <c r="L1" s="2" t="s">
        <v>257</v>
      </c>
    </row>
    <row r="2" spans="1:12" hidden="1" x14ac:dyDescent="0.3">
      <c r="A2" s="40" t="s">
        <v>4</v>
      </c>
      <c r="B2" s="40"/>
      <c r="C2" s="40" t="s">
        <v>246</v>
      </c>
      <c r="D2" s="41">
        <v>109095</v>
      </c>
      <c r="E2" s="41">
        <f t="shared" ref="E2:E65" si="0">D2/30</f>
        <v>3636.5</v>
      </c>
      <c r="F2" s="60">
        <v>45432</v>
      </c>
      <c r="G2" s="2">
        <v>3.02</v>
      </c>
      <c r="H2" s="2">
        <v>2.99</v>
      </c>
      <c r="I2" s="2">
        <v>3.04</v>
      </c>
      <c r="J2" s="2">
        <v>3.15</v>
      </c>
      <c r="K2" s="2"/>
      <c r="L2" s="2"/>
    </row>
    <row r="3" spans="1:12" hidden="1" x14ac:dyDescent="0.3">
      <c r="A3" s="40" t="s">
        <v>14</v>
      </c>
      <c r="B3" s="40"/>
      <c r="C3" s="40" t="s">
        <v>252</v>
      </c>
      <c r="D3" s="43">
        <v>64764</v>
      </c>
      <c r="E3" s="43">
        <f t="shared" si="0"/>
        <v>2158.8000000000002</v>
      </c>
      <c r="F3" s="60">
        <v>45432</v>
      </c>
      <c r="G3" s="2">
        <v>3.22</v>
      </c>
      <c r="H3" s="2">
        <v>3.23</v>
      </c>
      <c r="I3" s="2">
        <v>3.25</v>
      </c>
      <c r="J3" s="2">
        <v>3.04</v>
      </c>
      <c r="K3" s="2"/>
      <c r="L3" s="2"/>
    </row>
    <row r="4" spans="1:12" hidden="1" x14ac:dyDescent="0.3">
      <c r="A4" s="40" t="s">
        <v>13</v>
      </c>
      <c r="B4" s="40"/>
      <c r="C4" s="40" t="s">
        <v>252</v>
      </c>
      <c r="D4" s="43">
        <v>62276</v>
      </c>
      <c r="E4" s="43">
        <f t="shared" si="0"/>
        <v>2075.8666666666668</v>
      </c>
      <c r="F4" s="60">
        <v>45432</v>
      </c>
      <c r="G4" s="2">
        <v>3.22</v>
      </c>
      <c r="H4" s="2">
        <v>3.2</v>
      </c>
      <c r="I4" s="2">
        <v>3.27</v>
      </c>
      <c r="J4" s="2">
        <v>3.03</v>
      </c>
      <c r="K4" s="2"/>
      <c r="L4" s="2"/>
    </row>
    <row r="5" spans="1:12" hidden="1" x14ac:dyDescent="0.3">
      <c r="A5" s="40" t="s">
        <v>8</v>
      </c>
      <c r="B5" s="40"/>
      <c r="C5" s="40" t="s">
        <v>252</v>
      </c>
      <c r="D5" s="43">
        <v>58793</v>
      </c>
      <c r="E5" s="43">
        <f t="shared" si="0"/>
        <v>1959.7666666666667</v>
      </c>
      <c r="F5" s="60">
        <v>45432</v>
      </c>
      <c r="G5" s="2">
        <v>3.16</v>
      </c>
      <c r="H5" s="2">
        <v>3.14</v>
      </c>
      <c r="I5" s="2">
        <v>3.15</v>
      </c>
      <c r="J5" s="2"/>
      <c r="K5" s="2"/>
      <c r="L5" s="2"/>
    </row>
    <row r="6" spans="1:12" hidden="1" x14ac:dyDescent="0.3">
      <c r="A6" s="40" t="s">
        <v>0</v>
      </c>
      <c r="B6" s="40"/>
      <c r="C6" s="40" t="s">
        <v>248</v>
      </c>
      <c r="D6" s="43">
        <v>49795</v>
      </c>
      <c r="E6" s="43">
        <f t="shared" si="0"/>
        <v>1659.8333333333333</v>
      </c>
      <c r="F6" s="60">
        <v>45432</v>
      </c>
      <c r="G6" s="2">
        <v>3.05</v>
      </c>
      <c r="H6" s="2">
        <v>3.07</v>
      </c>
      <c r="I6" s="2">
        <v>3.08</v>
      </c>
      <c r="J6" s="2">
        <v>3.1</v>
      </c>
      <c r="K6" s="2"/>
      <c r="L6" s="2"/>
    </row>
    <row r="7" spans="1:12" hidden="1" x14ac:dyDescent="0.3">
      <c r="A7" s="40" t="s">
        <v>10</v>
      </c>
      <c r="B7" s="40"/>
      <c r="C7" s="40" t="s">
        <v>252</v>
      </c>
      <c r="D7" s="43">
        <v>38548</v>
      </c>
      <c r="E7" s="43">
        <f t="shared" si="0"/>
        <v>1284.9333333333334</v>
      </c>
      <c r="F7" s="60">
        <v>45432</v>
      </c>
      <c r="G7" s="2">
        <v>3.48</v>
      </c>
      <c r="H7" s="2">
        <v>3.57</v>
      </c>
      <c r="I7" s="2">
        <v>3.5</v>
      </c>
      <c r="J7" s="2"/>
      <c r="K7" s="2"/>
      <c r="L7" s="2"/>
    </row>
    <row r="8" spans="1:12" hidden="1" x14ac:dyDescent="0.3">
      <c r="A8" s="40" t="s">
        <v>33</v>
      </c>
      <c r="B8" s="40" t="s">
        <v>18</v>
      </c>
      <c r="C8" s="40" t="s">
        <v>252</v>
      </c>
      <c r="D8" s="43">
        <v>34248</v>
      </c>
      <c r="E8" s="43">
        <f t="shared" si="0"/>
        <v>1141.5999999999999</v>
      </c>
      <c r="F8" s="60">
        <v>45432</v>
      </c>
      <c r="G8" s="2">
        <v>2.99</v>
      </c>
      <c r="H8" s="2">
        <v>2.97</v>
      </c>
      <c r="I8" s="2">
        <v>2.93</v>
      </c>
      <c r="J8" s="2"/>
      <c r="K8" s="2"/>
      <c r="L8" s="2"/>
    </row>
    <row r="9" spans="1:12" hidden="1" x14ac:dyDescent="0.3">
      <c r="A9" s="40" t="s">
        <v>24</v>
      </c>
      <c r="B9" s="40" t="s">
        <v>18</v>
      </c>
      <c r="C9" s="40" t="s">
        <v>252</v>
      </c>
      <c r="D9" s="43">
        <v>33490</v>
      </c>
      <c r="E9" s="43">
        <f t="shared" si="0"/>
        <v>1116.3333333333333</v>
      </c>
      <c r="F9" s="60">
        <v>45432</v>
      </c>
      <c r="G9" s="2">
        <v>3.21</v>
      </c>
      <c r="H9" s="2">
        <v>3.14</v>
      </c>
      <c r="I9" s="2">
        <v>3.17</v>
      </c>
      <c r="J9" s="2">
        <v>3.2</v>
      </c>
      <c r="K9" s="2"/>
      <c r="L9" s="2"/>
    </row>
    <row r="10" spans="1:12" hidden="1" x14ac:dyDescent="0.3">
      <c r="A10" s="40" t="s">
        <v>12</v>
      </c>
      <c r="B10" s="40"/>
      <c r="C10" s="40" t="s">
        <v>252</v>
      </c>
      <c r="D10" s="43">
        <v>24836</v>
      </c>
      <c r="E10" s="43">
        <f t="shared" si="0"/>
        <v>827.86666666666667</v>
      </c>
      <c r="F10" s="60">
        <v>45432</v>
      </c>
      <c r="G10" s="2">
        <v>3.12</v>
      </c>
      <c r="H10" s="2">
        <v>3.1</v>
      </c>
      <c r="I10" s="2">
        <v>3.11</v>
      </c>
      <c r="J10" s="2">
        <v>3.06</v>
      </c>
      <c r="K10" s="2"/>
      <c r="L10" s="2"/>
    </row>
    <row r="11" spans="1:12" hidden="1" x14ac:dyDescent="0.3">
      <c r="A11" s="40" t="s">
        <v>9</v>
      </c>
      <c r="B11" s="40"/>
      <c r="C11" s="40" t="s">
        <v>252</v>
      </c>
      <c r="D11" s="43">
        <v>24288</v>
      </c>
      <c r="E11" s="43">
        <f t="shared" si="0"/>
        <v>809.6</v>
      </c>
      <c r="F11" s="60">
        <v>45432</v>
      </c>
      <c r="G11" s="2">
        <v>3.4</v>
      </c>
      <c r="H11" s="2">
        <v>3.39</v>
      </c>
      <c r="I11" s="2">
        <v>3.34</v>
      </c>
      <c r="J11" s="2">
        <v>3.32</v>
      </c>
      <c r="K11" s="2"/>
      <c r="L11" s="2"/>
    </row>
    <row r="12" spans="1:12" x14ac:dyDescent="0.3">
      <c r="A12" s="40" t="s">
        <v>178</v>
      </c>
      <c r="B12" s="40" t="s">
        <v>18</v>
      </c>
      <c r="C12" s="40" t="s">
        <v>246</v>
      </c>
      <c r="D12" s="41">
        <v>22840</v>
      </c>
      <c r="E12" s="41">
        <f t="shared" si="0"/>
        <v>761.33333333333337</v>
      </c>
      <c r="F12" s="60">
        <v>45435</v>
      </c>
      <c r="G12" s="2">
        <v>2.91</v>
      </c>
      <c r="H12" s="2">
        <v>3.25</v>
      </c>
      <c r="I12" s="2">
        <v>2.93</v>
      </c>
      <c r="J12" s="2">
        <v>2.95</v>
      </c>
      <c r="K12" s="2"/>
      <c r="L12" s="2"/>
    </row>
    <row r="13" spans="1:12" x14ac:dyDescent="0.3">
      <c r="A13" s="40" t="s">
        <v>170</v>
      </c>
      <c r="B13" s="40" t="s">
        <v>18</v>
      </c>
      <c r="C13" s="40" t="s">
        <v>246</v>
      </c>
      <c r="D13" s="41">
        <v>22470</v>
      </c>
      <c r="E13" s="41">
        <f t="shared" si="0"/>
        <v>749</v>
      </c>
      <c r="F13" s="60">
        <v>45435</v>
      </c>
      <c r="G13" s="2">
        <v>3</v>
      </c>
      <c r="H13" s="2">
        <v>2.96</v>
      </c>
      <c r="I13" s="2">
        <v>2.94</v>
      </c>
      <c r="J13" s="2"/>
      <c r="K13" s="2"/>
      <c r="L13" s="2"/>
    </row>
    <row r="14" spans="1:12" hidden="1" x14ac:dyDescent="0.3">
      <c r="A14" s="40" t="s">
        <v>2</v>
      </c>
      <c r="B14" s="40"/>
      <c r="C14" s="40" t="s">
        <v>246</v>
      </c>
      <c r="D14" s="41">
        <v>21850</v>
      </c>
      <c r="E14" s="41">
        <f t="shared" si="0"/>
        <v>728.33333333333337</v>
      </c>
      <c r="F14" s="60">
        <v>45435</v>
      </c>
      <c r="G14" s="2">
        <v>3.01</v>
      </c>
      <c r="H14" s="2">
        <v>2.98</v>
      </c>
      <c r="I14" s="2">
        <v>3</v>
      </c>
      <c r="J14" s="2">
        <v>3.03</v>
      </c>
      <c r="K14" s="2"/>
      <c r="L14" s="2"/>
    </row>
    <row r="15" spans="1:12" hidden="1" x14ac:dyDescent="0.3">
      <c r="A15" s="42" t="s">
        <v>120</v>
      </c>
      <c r="B15" s="42" t="s">
        <v>18</v>
      </c>
      <c r="C15" s="40" t="s">
        <v>250</v>
      </c>
      <c r="D15" s="57">
        <v>21762</v>
      </c>
      <c r="E15" s="43">
        <f t="shared" si="0"/>
        <v>725.4</v>
      </c>
      <c r="F15" s="60">
        <v>45435</v>
      </c>
      <c r="G15" s="2">
        <v>2.92</v>
      </c>
      <c r="H15" s="2">
        <v>2.99</v>
      </c>
      <c r="I15" s="2">
        <v>2.93</v>
      </c>
      <c r="J15" s="2">
        <v>2.94</v>
      </c>
      <c r="K15" s="2">
        <v>3.05</v>
      </c>
      <c r="L15" s="2"/>
    </row>
    <row r="16" spans="1:12" x14ac:dyDescent="0.3">
      <c r="A16" s="40" t="s">
        <v>191</v>
      </c>
      <c r="B16" s="40" t="s">
        <v>18</v>
      </c>
      <c r="C16" s="40" t="s">
        <v>246</v>
      </c>
      <c r="D16" s="41">
        <v>20650</v>
      </c>
      <c r="E16" s="41">
        <f t="shared" si="0"/>
        <v>688.33333333333337</v>
      </c>
      <c r="F16" s="60">
        <v>45435</v>
      </c>
      <c r="G16" s="2">
        <v>2.86</v>
      </c>
      <c r="H16" s="2">
        <v>2.85</v>
      </c>
      <c r="I16" s="2">
        <v>2.91</v>
      </c>
      <c r="J16" s="2"/>
      <c r="K16" s="2"/>
      <c r="L16" s="2"/>
    </row>
    <row r="17" spans="1:12" x14ac:dyDescent="0.3">
      <c r="A17" s="40" t="s">
        <v>217</v>
      </c>
      <c r="B17" s="40" t="s">
        <v>18</v>
      </c>
      <c r="C17" s="40" t="s">
        <v>246</v>
      </c>
      <c r="D17" s="41">
        <v>19930</v>
      </c>
      <c r="E17" s="41">
        <f t="shared" si="0"/>
        <v>664.33333333333337</v>
      </c>
      <c r="F17" s="60">
        <v>45435</v>
      </c>
      <c r="G17" s="2">
        <v>3.09</v>
      </c>
      <c r="H17" s="2">
        <v>3.02</v>
      </c>
      <c r="I17" s="2">
        <v>3.04</v>
      </c>
      <c r="J17" s="2">
        <v>3.06</v>
      </c>
      <c r="K17" s="2"/>
      <c r="L17" s="2"/>
    </row>
    <row r="18" spans="1:12" hidden="1" x14ac:dyDescent="0.3">
      <c r="A18" s="42" t="s">
        <v>112</v>
      </c>
      <c r="B18" s="42" t="s">
        <v>18</v>
      </c>
      <c r="C18" s="40" t="s">
        <v>250</v>
      </c>
      <c r="D18" s="57">
        <v>18992</v>
      </c>
      <c r="E18" s="43">
        <f t="shared" si="0"/>
        <v>633.06666666666672</v>
      </c>
      <c r="F18" s="60">
        <v>45435</v>
      </c>
      <c r="G18" s="2">
        <v>3.35</v>
      </c>
      <c r="H18" s="2">
        <v>3.26</v>
      </c>
      <c r="I18" s="2">
        <v>3.2</v>
      </c>
      <c r="J18" s="2">
        <v>3.2</v>
      </c>
      <c r="K18" s="2"/>
      <c r="L18" s="2"/>
    </row>
    <row r="19" spans="1:12" hidden="1" x14ac:dyDescent="0.3">
      <c r="A19" s="40" t="s">
        <v>34</v>
      </c>
      <c r="B19" s="40" t="s">
        <v>18</v>
      </c>
      <c r="C19" s="40" t="s">
        <v>252</v>
      </c>
      <c r="D19" s="43">
        <v>18968</v>
      </c>
      <c r="E19" s="43">
        <f t="shared" si="0"/>
        <v>632.26666666666665</v>
      </c>
      <c r="F19" s="60">
        <v>45435</v>
      </c>
      <c r="G19" s="2">
        <v>3.07</v>
      </c>
      <c r="H19" s="2">
        <v>3.08</v>
      </c>
      <c r="I19" s="2">
        <v>3.09</v>
      </c>
      <c r="J19" s="2"/>
      <c r="K19" s="2"/>
      <c r="L19" s="2"/>
    </row>
    <row r="20" spans="1:12" hidden="1" x14ac:dyDescent="0.3">
      <c r="A20" s="40" t="s">
        <v>11</v>
      </c>
      <c r="B20" s="40"/>
      <c r="C20" s="40" t="s">
        <v>252</v>
      </c>
      <c r="D20" s="43">
        <v>18551</v>
      </c>
      <c r="E20" s="43">
        <f t="shared" si="0"/>
        <v>618.36666666666667</v>
      </c>
      <c r="F20" s="60">
        <v>45435</v>
      </c>
      <c r="G20" s="2">
        <v>3.22</v>
      </c>
      <c r="H20" s="2">
        <v>3.22</v>
      </c>
      <c r="I20" s="2">
        <v>3.23</v>
      </c>
      <c r="J20" s="2">
        <v>3.12</v>
      </c>
      <c r="K20" s="2"/>
      <c r="L20" s="2"/>
    </row>
    <row r="21" spans="1:12" hidden="1" x14ac:dyDescent="0.3">
      <c r="A21" s="42" t="s">
        <v>122</v>
      </c>
      <c r="B21" s="42" t="s">
        <v>18</v>
      </c>
      <c r="C21" s="40" t="s">
        <v>250</v>
      </c>
      <c r="D21" s="57">
        <v>18166</v>
      </c>
      <c r="E21" s="43">
        <f t="shared" si="0"/>
        <v>605.5333333333333</v>
      </c>
      <c r="F21" s="60">
        <v>45440</v>
      </c>
      <c r="G21" s="2">
        <v>3.14</v>
      </c>
      <c r="H21" s="2">
        <v>3.23</v>
      </c>
      <c r="I21" s="2">
        <v>3.21</v>
      </c>
      <c r="J21" s="2"/>
      <c r="K21" s="2"/>
      <c r="L21" s="2"/>
    </row>
    <row r="22" spans="1:12" hidden="1" x14ac:dyDescent="0.3">
      <c r="A22" s="40" t="s">
        <v>31</v>
      </c>
      <c r="B22" s="40" t="s">
        <v>18</v>
      </c>
      <c r="C22" s="40" t="s">
        <v>252</v>
      </c>
      <c r="D22" s="43">
        <v>18113</v>
      </c>
      <c r="E22" s="43">
        <f t="shared" si="0"/>
        <v>603.76666666666665</v>
      </c>
      <c r="F22" s="60">
        <v>45438</v>
      </c>
      <c r="G22" s="2">
        <v>3.19</v>
      </c>
      <c r="H22" s="2">
        <v>3.18</v>
      </c>
      <c r="I22" s="2">
        <v>3.12</v>
      </c>
      <c r="J22" s="2"/>
      <c r="K22" s="2"/>
      <c r="L22" s="2"/>
    </row>
    <row r="23" spans="1:12" hidden="1" x14ac:dyDescent="0.3">
      <c r="A23" s="40" t="s">
        <v>5</v>
      </c>
      <c r="B23" s="40"/>
      <c r="C23" s="40" t="s">
        <v>246</v>
      </c>
      <c r="D23" s="41">
        <v>17820</v>
      </c>
      <c r="E23" s="41">
        <f t="shared" si="0"/>
        <v>594</v>
      </c>
      <c r="F23" s="60">
        <v>45438</v>
      </c>
      <c r="G23" s="2">
        <v>2.96</v>
      </c>
      <c r="H23" s="2">
        <v>2.92</v>
      </c>
      <c r="I23" s="2">
        <v>2.93</v>
      </c>
      <c r="J23" s="2">
        <v>2.91</v>
      </c>
      <c r="K23" s="2"/>
      <c r="L23" s="2"/>
    </row>
    <row r="24" spans="1:12" hidden="1" x14ac:dyDescent="0.3">
      <c r="A24" s="42" t="s">
        <v>119</v>
      </c>
      <c r="B24" s="42"/>
      <c r="C24" s="40" t="s">
        <v>250</v>
      </c>
      <c r="D24" s="57">
        <v>17601</v>
      </c>
      <c r="E24" s="43">
        <f t="shared" si="0"/>
        <v>586.70000000000005</v>
      </c>
      <c r="F24" s="60">
        <v>45438</v>
      </c>
      <c r="G24" s="2">
        <v>2.98</v>
      </c>
      <c r="H24" s="2">
        <v>2.97</v>
      </c>
      <c r="I24" s="2">
        <v>2.99</v>
      </c>
      <c r="J24" s="2">
        <v>3.05</v>
      </c>
      <c r="K24" s="2"/>
      <c r="L24" s="2"/>
    </row>
    <row r="25" spans="1:12" hidden="1" x14ac:dyDescent="0.3">
      <c r="A25" s="42" t="s">
        <v>46</v>
      </c>
      <c r="B25" s="42" t="s">
        <v>18</v>
      </c>
      <c r="C25" s="40" t="s">
        <v>247</v>
      </c>
      <c r="D25" s="57">
        <v>17502</v>
      </c>
      <c r="E25" s="43">
        <f t="shared" si="0"/>
        <v>583.4</v>
      </c>
      <c r="F25" s="60">
        <v>45438</v>
      </c>
      <c r="G25" s="2">
        <v>3.12</v>
      </c>
      <c r="H25" s="2">
        <v>3.04</v>
      </c>
      <c r="I25" s="2">
        <v>3.06</v>
      </c>
      <c r="J25" s="2">
        <v>3.02</v>
      </c>
      <c r="K25" s="2"/>
      <c r="L25" s="2"/>
    </row>
    <row r="26" spans="1:12" hidden="1" x14ac:dyDescent="0.3">
      <c r="A26" s="42" t="s">
        <v>48</v>
      </c>
      <c r="B26" s="42" t="s">
        <v>18</v>
      </c>
      <c r="C26" s="40" t="s">
        <v>247</v>
      </c>
      <c r="D26" s="57">
        <v>17058</v>
      </c>
      <c r="E26" s="43">
        <f t="shared" si="0"/>
        <v>568.6</v>
      </c>
      <c r="F26" s="60">
        <v>45438</v>
      </c>
      <c r="G26" s="2">
        <v>3.11</v>
      </c>
      <c r="H26" s="2">
        <v>3.18</v>
      </c>
      <c r="I26" s="2">
        <v>3.14</v>
      </c>
      <c r="J26" s="2"/>
      <c r="K26" s="2"/>
      <c r="L26" s="2"/>
    </row>
    <row r="27" spans="1:12" hidden="1" x14ac:dyDescent="0.3">
      <c r="A27" s="40" t="s">
        <v>17</v>
      </c>
      <c r="B27" s="40" t="s">
        <v>18</v>
      </c>
      <c r="C27" s="40" t="s">
        <v>252</v>
      </c>
      <c r="D27" s="43">
        <v>17002</v>
      </c>
      <c r="E27" s="43">
        <f t="shared" si="0"/>
        <v>566.73333333333335</v>
      </c>
      <c r="F27" s="60">
        <v>45438</v>
      </c>
      <c r="G27" s="2">
        <v>3.16</v>
      </c>
      <c r="H27" s="2">
        <v>3.13</v>
      </c>
      <c r="I27" s="2">
        <v>3.14</v>
      </c>
      <c r="J27" s="2">
        <v>2.96</v>
      </c>
      <c r="K27" s="2"/>
      <c r="L27" s="2"/>
    </row>
    <row r="28" spans="1:12" x14ac:dyDescent="0.3">
      <c r="A28" s="40" t="s">
        <v>168</v>
      </c>
      <c r="B28" s="40" t="s">
        <v>18</v>
      </c>
      <c r="C28" s="40" t="s">
        <v>246</v>
      </c>
      <c r="D28" s="41">
        <v>16560</v>
      </c>
      <c r="E28" s="41">
        <f t="shared" si="0"/>
        <v>552</v>
      </c>
      <c r="F28" s="60">
        <v>45438</v>
      </c>
      <c r="G28" s="2">
        <v>3.17</v>
      </c>
      <c r="H28" s="2">
        <v>3.13</v>
      </c>
      <c r="I28" s="2">
        <v>3.09</v>
      </c>
      <c r="J28" s="2">
        <v>3.03</v>
      </c>
      <c r="K28" s="2">
        <v>3.07</v>
      </c>
      <c r="L28" s="2"/>
    </row>
    <row r="29" spans="1:12" x14ac:dyDescent="0.3">
      <c r="A29" s="40" t="s">
        <v>215</v>
      </c>
      <c r="B29" s="40" t="s">
        <v>18</v>
      </c>
      <c r="C29" s="40" t="s">
        <v>246</v>
      </c>
      <c r="D29" s="41">
        <v>15310</v>
      </c>
      <c r="E29" s="41">
        <f t="shared" si="0"/>
        <v>510.33333333333331</v>
      </c>
      <c r="F29" s="60">
        <v>45438</v>
      </c>
      <c r="G29" s="2">
        <v>3.01</v>
      </c>
      <c r="H29" s="2">
        <v>2.99</v>
      </c>
      <c r="I29" s="2">
        <v>3.03</v>
      </c>
      <c r="J29" s="2">
        <v>3.01</v>
      </c>
      <c r="K29" s="2"/>
      <c r="L29" s="2"/>
    </row>
    <row r="30" spans="1:12" hidden="1" x14ac:dyDescent="0.3">
      <c r="A30" s="42" t="s">
        <v>244</v>
      </c>
      <c r="B30" s="42"/>
      <c r="C30" s="40" t="s">
        <v>251</v>
      </c>
      <c r="D30" s="57">
        <v>14941</v>
      </c>
      <c r="E30" s="43">
        <f t="shared" si="0"/>
        <v>498.03333333333336</v>
      </c>
      <c r="F30" s="60">
        <v>45438</v>
      </c>
      <c r="G30" s="2">
        <v>2.93</v>
      </c>
      <c r="H30" s="2">
        <v>3.04</v>
      </c>
      <c r="I30" s="2">
        <v>3.06</v>
      </c>
      <c r="J30" s="2">
        <v>3.15</v>
      </c>
      <c r="K30" s="2"/>
      <c r="L30" s="2"/>
    </row>
    <row r="31" spans="1:12" x14ac:dyDescent="0.3">
      <c r="A31" s="40" t="s">
        <v>207</v>
      </c>
      <c r="B31" s="40" t="s">
        <v>18</v>
      </c>
      <c r="C31" s="40" t="s">
        <v>246</v>
      </c>
      <c r="D31" s="41">
        <v>14920</v>
      </c>
      <c r="E31" s="41">
        <f t="shared" si="0"/>
        <v>497.33333333333331</v>
      </c>
      <c r="F31" s="60">
        <v>45438</v>
      </c>
      <c r="G31" s="2">
        <v>3.01</v>
      </c>
      <c r="H31" s="2">
        <v>2.94</v>
      </c>
      <c r="I31" s="2">
        <v>2.98</v>
      </c>
      <c r="J31" s="2">
        <v>2.93</v>
      </c>
      <c r="K31" s="2"/>
      <c r="L31" s="2"/>
    </row>
    <row r="32" spans="1:12" hidden="1" x14ac:dyDescent="0.3">
      <c r="A32" s="40" t="s">
        <v>1</v>
      </c>
      <c r="B32" s="40"/>
      <c r="C32" s="40" t="s">
        <v>246</v>
      </c>
      <c r="D32" s="41">
        <v>14880</v>
      </c>
      <c r="E32" s="41">
        <f t="shared" si="0"/>
        <v>496</v>
      </c>
      <c r="F32" s="60">
        <v>45442</v>
      </c>
      <c r="G32" s="2">
        <v>3.02</v>
      </c>
      <c r="H32" s="2">
        <v>3</v>
      </c>
      <c r="I32" s="2">
        <v>3.08</v>
      </c>
      <c r="J32" s="2">
        <v>2.93</v>
      </c>
      <c r="K32" s="2"/>
      <c r="L32" s="2"/>
    </row>
    <row r="33" spans="1:12" x14ac:dyDescent="0.3">
      <c r="A33" s="40" t="s">
        <v>213</v>
      </c>
      <c r="B33" s="40" t="s">
        <v>18</v>
      </c>
      <c r="C33" s="40" t="s">
        <v>246</v>
      </c>
      <c r="D33" s="41">
        <v>14860</v>
      </c>
      <c r="E33" s="41">
        <f t="shared" si="0"/>
        <v>495.33333333333331</v>
      </c>
      <c r="F33" s="60">
        <v>45442</v>
      </c>
      <c r="G33" s="2">
        <v>3.11</v>
      </c>
      <c r="H33" s="2">
        <v>3.1</v>
      </c>
      <c r="I33" s="2">
        <v>3.1</v>
      </c>
      <c r="J33" s="2">
        <v>3.34</v>
      </c>
      <c r="K33" s="2"/>
      <c r="L33" s="2"/>
    </row>
    <row r="34" spans="1:12" x14ac:dyDescent="0.3">
      <c r="A34" s="40" t="s">
        <v>164</v>
      </c>
      <c r="B34" s="40" t="s">
        <v>18</v>
      </c>
      <c r="C34" s="40" t="s">
        <v>246</v>
      </c>
      <c r="D34" s="41">
        <v>13660</v>
      </c>
      <c r="E34" s="41">
        <f t="shared" si="0"/>
        <v>455.33333333333331</v>
      </c>
      <c r="F34" s="60">
        <v>45442</v>
      </c>
      <c r="G34" s="2">
        <v>3.05</v>
      </c>
      <c r="H34" s="2">
        <v>3.03</v>
      </c>
      <c r="I34" s="2">
        <v>3.03</v>
      </c>
      <c r="J34" s="2">
        <v>3.07</v>
      </c>
      <c r="K34" s="2"/>
      <c r="L34" s="2"/>
    </row>
    <row r="35" spans="1:12" hidden="1" x14ac:dyDescent="0.3">
      <c r="A35" s="42" t="s">
        <v>115</v>
      </c>
      <c r="B35" s="42" t="s">
        <v>18</v>
      </c>
      <c r="C35" s="40" t="s">
        <v>250</v>
      </c>
      <c r="D35" s="57">
        <v>13342</v>
      </c>
      <c r="E35" s="43">
        <f t="shared" si="0"/>
        <v>444.73333333333335</v>
      </c>
      <c r="F35" s="60">
        <v>45442</v>
      </c>
      <c r="G35" s="313" t="s">
        <v>260</v>
      </c>
      <c r="H35" s="314"/>
      <c r="I35" s="315"/>
      <c r="J35" s="44"/>
      <c r="K35" s="44"/>
      <c r="L35" s="39" t="s">
        <v>263</v>
      </c>
    </row>
    <row r="36" spans="1:12" hidden="1" x14ac:dyDescent="0.3">
      <c r="A36" s="42" t="s">
        <v>38</v>
      </c>
      <c r="B36" s="42" t="s">
        <v>18</v>
      </c>
      <c r="C36" s="40" t="s">
        <v>251</v>
      </c>
      <c r="D36" s="57">
        <v>13021</v>
      </c>
      <c r="E36" s="43">
        <f t="shared" si="0"/>
        <v>434.03333333333336</v>
      </c>
      <c r="F36" s="60">
        <v>45442</v>
      </c>
      <c r="G36" s="2">
        <v>3.14</v>
      </c>
      <c r="H36" s="2">
        <v>3.14</v>
      </c>
      <c r="I36" s="2">
        <v>3.11</v>
      </c>
      <c r="J36" s="2">
        <v>3.21</v>
      </c>
      <c r="K36" s="2"/>
      <c r="L36" s="2"/>
    </row>
    <row r="37" spans="1:12" hidden="1" x14ac:dyDescent="0.3">
      <c r="A37" s="42" t="s">
        <v>124</v>
      </c>
      <c r="B37" s="42" t="s">
        <v>18</v>
      </c>
      <c r="C37" s="40" t="s">
        <v>250</v>
      </c>
      <c r="D37" s="57">
        <v>12970</v>
      </c>
      <c r="E37" s="43">
        <f t="shared" si="0"/>
        <v>432.33333333333331</v>
      </c>
      <c r="F37" s="60">
        <v>45442</v>
      </c>
      <c r="G37" s="2">
        <v>3.43</v>
      </c>
      <c r="H37" s="2">
        <v>3.23</v>
      </c>
      <c r="I37" s="2">
        <v>3.38</v>
      </c>
      <c r="J37" s="2"/>
      <c r="K37" s="2"/>
      <c r="L37" s="2"/>
    </row>
    <row r="38" spans="1:12" hidden="1" x14ac:dyDescent="0.3">
      <c r="A38" s="42" t="s">
        <v>156</v>
      </c>
      <c r="B38" s="42" t="s">
        <v>18</v>
      </c>
      <c r="C38" s="40" t="s">
        <v>249</v>
      </c>
      <c r="D38" s="57">
        <v>12936</v>
      </c>
      <c r="E38" s="43">
        <f t="shared" si="0"/>
        <v>431.2</v>
      </c>
      <c r="F38" s="60">
        <v>45442</v>
      </c>
      <c r="G38" s="2">
        <v>3.1</v>
      </c>
      <c r="H38" s="2">
        <v>3.12</v>
      </c>
      <c r="I38" s="2">
        <v>3.05</v>
      </c>
      <c r="J38" s="2">
        <v>3.01</v>
      </c>
      <c r="K38" s="2"/>
      <c r="L38" s="2"/>
    </row>
    <row r="39" spans="1:12" hidden="1" x14ac:dyDescent="0.3">
      <c r="A39" s="42" t="s">
        <v>102</v>
      </c>
      <c r="B39" s="42" t="s">
        <v>18</v>
      </c>
      <c r="C39" s="40" t="s">
        <v>250</v>
      </c>
      <c r="D39" s="57">
        <v>12797</v>
      </c>
      <c r="E39" s="43">
        <f t="shared" si="0"/>
        <v>426.56666666666666</v>
      </c>
      <c r="F39" s="60">
        <v>45442</v>
      </c>
      <c r="G39" s="2">
        <v>2.91</v>
      </c>
      <c r="H39" s="2">
        <v>2.92</v>
      </c>
      <c r="I39" s="2">
        <v>2.98</v>
      </c>
      <c r="J39" s="2">
        <v>2.98</v>
      </c>
      <c r="K39" s="2"/>
      <c r="L39" s="2"/>
    </row>
    <row r="40" spans="1:12" hidden="1" x14ac:dyDescent="0.3">
      <c r="A40" s="42" t="s">
        <v>243</v>
      </c>
      <c r="B40" s="42"/>
      <c r="C40" s="40" t="s">
        <v>251</v>
      </c>
      <c r="D40" s="57">
        <v>12772</v>
      </c>
      <c r="E40" s="43">
        <f t="shared" si="0"/>
        <v>425.73333333333335</v>
      </c>
      <c r="F40" s="60">
        <v>45442</v>
      </c>
      <c r="G40" s="2">
        <v>3.05</v>
      </c>
      <c r="H40" s="2">
        <v>3.05</v>
      </c>
      <c r="I40" s="2">
        <v>3.06</v>
      </c>
      <c r="J40" s="2">
        <v>2.85</v>
      </c>
      <c r="K40" s="2"/>
      <c r="L40" s="2"/>
    </row>
    <row r="41" spans="1:12" hidden="1" x14ac:dyDescent="0.3">
      <c r="A41" s="42" t="s">
        <v>100</v>
      </c>
      <c r="B41" s="42" t="s">
        <v>18</v>
      </c>
      <c r="C41" s="40" t="s">
        <v>250</v>
      </c>
      <c r="D41" s="57">
        <v>12646</v>
      </c>
      <c r="E41" s="43">
        <f t="shared" si="0"/>
        <v>421.53333333333336</v>
      </c>
      <c r="F41" s="60">
        <v>45442</v>
      </c>
      <c r="G41" s="2">
        <v>2.9</v>
      </c>
      <c r="H41" s="2">
        <v>2.98</v>
      </c>
      <c r="I41" s="2">
        <v>2.99</v>
      </c>
      <c r="J41" s="2">
        <v>3.22</v>
      </c>
      <c r="K41" s="2"/>
      <c r="L41" s="2"/>
    </row>
    <row r="42" spans="1:12" x14ac:dyDescent="0.3">
      <c r="A42" s="40" t="s">
        <v>222</v>
      </c>
      <c r="B42" s="40" t="s">
        <v>18</v>
      </c>
      <c r="C42" s="40" t="s">
        <v>246</v>
      </c>
      <c r="D42" s="41">
        <v>12420</v>
      </c>
      <c r="E42" s="41">
        <f t="shared" si="0"/>
        <v>414</v>
      </c>
      <c r="F42" s="60">
        <v>45445</v>
      </c>
      <c r="G42" s="2">
        <v>2.98</v>
      </c>
      <c r="H42" s="2">
        <v>3.02</v>
      </c>
      <c r="I42" s="2">
        <v>3.02</v>
      </c>
      <c r="J42" s="2">
        <v>2.98</v>
      </c>
      <c r="K42" s="2"/>
      <c r="L42" s="2"/>
    </row>
    <row r="43" spans="1:12" hidden="1" x14ac:dyDescent="0.3">
      <c r="A43" s="42" t="s">
        <v>50</v>
      </c>
      <c r="B43" s="42" t="s">
        <v>18</v>
      </c>
      <c r="C43" s="40" t="s">
        <v>247</v>
      </c>
      <c r="D43" s="57">
        <v>12394</v>
      </c>
      <c r="E43" s="43">
        <f t="shared" si="0"/>
        <v>413.13333333333333</v>
      </c>
      <c r="F43" s="60">
        <v>45445</v>
      </c>
      <c r="G43" s="2">
        <v>2.96</v>
      </c>
      <c r="H43" s="2">
        <v>2.95</v>
      </c>
      <c r="I43" s="2">
        <v>2.99</v>
      </c>
      <c r="J43" s="2">
        <v>2.88</v>
      </c>
      <c r="K43" s="2"/>
      <c r="L43" s="2"/>
    </row>
    <row r="44" spans="1:12" hidden="1" x14ac:dyDescent="0.3">
      <c r="A44" s="42" t="s">
        <v>86</v>
      </c>
      <c r="B44" s="42" t="s">
        <v>51</v>
      </c>
      <c r="C44" s="40" t="s">
        <v>250</v>
      </c>
      <c r="D44" s="57">
        <v>11636</v>
      </c>
      <c r="E44" s="43">
        <f t="shared" si="0"/>
        <v>387.86666666666667</v>
      </c>
      <c r="F44" s="60">
        <v>45445</v>
      </c>
      <c r="G44" s="313" t="s">
        <v>261</v>
      </c>
      <c r="H44" s="314"/>
      <c r="I44" s="315"/>
      <c r="J44" s="44"/>
      <c r="K44" s="44"/>
      <c r="L44" s="39" t="s">
        <v>263</v>
      </c>
    </row>
    <row r="45" spans="1:12" hidden="1" x14ac:dyDescent="0.3">
      <c r="A45" s="52" t="s">
        <v>68</v>
      </c>
      <c r="B45" s="52" t="s">
        <v>18</v>
      </c>
      <c r="C45" s="40" t="s">
        <v>248</v>
      </c>
      <c r="D45" s="57">
        <v>11324</v>
      </c>
      <c r="E45" s="43">
        <f t="shared" si="0"/>
        <v>377.46666666666664</v>
      </c>
      <c r="F45" s="60">
        <v>45449</v>
      </c>
      <c r="G45" s="2">
        <v>2.79</v>
      </c>
      <c r="H45" s="2">
        <v>3.12</v>
      </c>
      <c r="I45" s="2">
        <v>2.97</v>
      </c>
      <c r="J45" s="2"/>
      <c r="K45" s="2"/>
      <c r="L45" s="2"/>
    </row>
    <row r="46" spans="1:12" x14ac:dyDescent="0.3">
      <c r="A46" s="40" t="s">
        <v>210</v>
      </c>
      <c r="B46" s="40" t="s">
        <v>18</v>
      </c>
      <c r="C46" s="40" t="s">
        <v>246</v>
      </c>
      <c r="D46" s="41">
        <v>11130</v>
      </c>
      <c r="E46" s="41">
        <f t="shared" si="0"/>
        <v>371</v>
      </c>
      <c r="F46" s="60">
        <v>45445</v>
      </c>
      <c r="G46" s="2">
        <v>3.22</v>
      </c>
      <c r="H46" s="2">
        <v>3.17</v>
      </c>
      <c r="I46" s="2">
        <v>3.2</v>
      </c>
      <c r="J46" s="2">
        <v>3.18</v>
      </c>
      <c r="K46" s="2"/>
      <c r="L46" s="2"/>
    </row>
    <row r="47" spans="1:12" x14ac:dyDescent="0.3">
      <c r="A47" s="40" t="s">
        <v>214</v>
      </c>
      <c r="B47" s="40" t="s">
        <v>18</v>
      </c>
      <c r="C47" s="40" t="s">
        <v>246</v>
      </c>
      <c r="D47" s="41">
        <v>11040</v>
      </c>
      <c r="E47" s="41">
        <f t="shared" si="0"/>
        <v>368</v>
      </c>
      <c r="F47" s="60">
        <v>45445</v>
      </c>
      <c r="G47" s="2">
        <v>3.18</v>
      </c>
      <c r="H47" s="2">
        <v>3.16</v>
      </c>
      <c r="I47" s="2">
        <v>3.17</v>
      </c>
      <c r="J47" s="2">
        <v>3.16</v>
      </c>
      <c r="K47" s="2"/>
      <c r="L47" s="2"/>
    </row>
    <row r="48" spans="1:12" hidden="1" x14ac:dyDescent="0.3">
      <c r="A48" s="42" t="s">
        <v>141</v>
      </c>
      <c r="B48" s="42" t="s">
        <v>18</v>
      </c>
      <c r="C48" s="42" t="s">
        <v>245</v>
      </c>
      <c r="D48" s="58">
        <v>10985</v>
      </c>
      <c r="E48" s="41">
        <f t="shared" si="0"/>
        <v>366.16666666666669</v>
      </c>
      <c r="F48" s="60">
        <v>45445</v>
      </c>
      <c r="G48" s="2">
        <v>3.03</v>
      </c>
      <c r="H48" s="2">
        <v>3.04</v>
      </c>
      <c r="I48" s="2">
        <v>3.04</v>
      </c>
      <c r="J48" s="2">
        <v>3.04</v>
      </c>
      <c r="K48" s="2"/>
      <c r="L48" s="2"/>
    </row>
    <row r="49" spans="1:12" hidden="1" x14ac:dyDescent="0.3">
      <c r="A49" s="40" t="s">
        <v>35</v>
      </c>
      <c r="B49" s="40" t="s">
        <v>18</v>
      </c>
      <c r="C49" s="40" t="s">
        <v>252</v>
      </c>
      <c r="D49" s="43">
        <v>10899</v>
      </c>
      <c r="E49" s="43">
        <f t="shared" si="0"/>
        <v>363.3</v>
      </c>
      <c r="F49" s="60">
        <v>45445</v>
      </c>
      <c r="G49" s="2">
        <v>3</v>
      </c>
      <c r="H49" s="2">
        <v>3.05</v>
      </c>
      <c r="I49" s="2">
        <v>3.03</v>
      </c>
      <c r="J49" s="2">
        <v>2.96</v>
      </c>
      <c r="K49" s="2"/>
      <c r="L49" s="2"/>
    </row>
    <row r="50" spans="1:12" hidden="1" x14ac:dyDescent="0.3">
      <c r="A50" s="42" t="s">
        <v>155</v>
      </c>
      <c r="B50" s="42" t="s">
        <v>18</v>
      </c>
      <c r="C50" s="40" t="s">
        <v>249</v>
      </c>
      <c r="D50" s="57">
        <v>10851</v>
      </c>
      <c r="E50" s="43">
        <f t="shared" si="0"/>
        <v>361.7</v>
      </c>
      <c r="F50" s="60">
        <v>45445</v>
      </c>
      <c r="G50" s="2">
        <v>3.15</v>
      </c>
      <c r="H50" s="2">
        <v>3.36</v>
      </c>
      <c r="I50" s="2">
        <v>3.26</v>
      </c>
      <c r="J50" s="2">
        <v>3.02</v>
      </c>
      <c r="K50" s="2">
        <v>2.98</v>
      </c>
      <c r="L50" s="2"/>
    </row>
    <row r="51" spans="1:12" hidden="1" x14ac:dyDescent="0.3">
      <c r="A51" s="42" t="s">
        <v>116</v>
      </c>
      <c r="B51" s="42" t="s">
        <v>18</v>
      </c>
      <c r="C51" s="40" t="s">
        <v>250</v>
      </c>
      <c r="D51" s="57">
        <v>10835</v>
      </c>
      <c r="E51" s="43">
        <f t="shared" si="0"/>
        <v>361.16666666666669</v>
      </c>
      <c r="F51" s="60">
        <v>45445</v>
      </c>
      <c r="G51" s="2">
        <v>3.22</v>
      </c>
      <c r="H51" s="2">
        <v>3.31</v>
      </c>
      <c r="I51" s="2">
        <v>3.24</v>
      </c>
      <c r="J51" s="2">
        <v>3.13</v>
      </c>
      <c r="K51" s="2">
        <v>3.12</v>
      </c>
      <c r="L51" s="2"/>
    </row>
    <row r="52" spans="1:12" x14ac:dyDescent="0.3">
      <c r="A52" s="40" t="s">
        <v>198</v>
      </c>
      <c r="B52" s="40" t="s">
        <v>18</v>
      </c>
      <c r="C52" s="40" t="s">
        <v>246</v>
      </c>
      <c r="D52" s="41">
        <v>10770</v>
      </c>
      <c r="E52" s="41">
        <f t="shared" si="0"/>
        <v>359</v>
      </c>
      <c r="F52" s="60">
        <v>45448</v>
      </c>
      <c r="G52" s="2">
        <v>3.1</v>
      </c>
      <c r="H52" s="2">
        <v>3.06</v>
      </c>
      <c r="I52" s="2">
        <v>3.06</v>
      </c>
      <c r="J52" s="2">
        <v>3.15</v>
      </c>
      <c r="K52" s="2"/>
      <c r="L52" s="2"/>
    </row>
    <row r="53" spans="1:12" hidden="1" x14ac:dyDescent="0.3">
      <c r="A53" s="42" t="s">
        <v>105</v>
      </c>
      <c r="B53" s="42" t="s">
        <v>18</v>
      </c>
      <c r="C53" s="40" t="s">
        <v>250</v>
      </c>
      <c r="D53" s="57">
        <v>10763</v>
      </c>
      <c r="E53" s="43">
        <f t="shared" si="0"/>
        <v>358.76666666666665</v>
      </c>
      <c r="F53" s="60">
        <v>45451</v>
      </c>
      <c r="G53" s="2">
        <v>2.95</v>
      </c>
      <c r="H53" s="2">
        <v>3.07</v>
      </c>
      <c r="I53" s="2"/>
      <c r="J53" s="2"/>
      <c r="K53" s="2"/>
      <c r="L53" s="39" t="s">
        <v>263</v>
      </c>
    </row>
    <row r="54" spans="1:12" hidden="1" x14ac:dyDescent="0.3">
      <c r="A54" s="42" t="s">
        <v>49</v>
      </c>
      <c r="B54" s="42" t="s">
        <v>18</v>
      </c>
      <c r="C54" s="40" t="s">
        <v>247</v>
      </c>
      <c r="D54" s="57">
        <v>10110</v>
      </c>
      <c r="E54" s="43">
        <f t="shared" si="0"/>
        <v>337</v>
      </c>
      <c r="F54" s="60">
        <v>45451</v>
      </c>
      <c r="G54" s="2">
        <v>3.14</v>
      </c>
      <c r="H54" s="2">
        <v>3.13</v>
      </c>
      <c r="I54" s="2"/>
      <c r="J54" s="2">
        <v>3.1</v>
      </c>
      <c r="K54" s="2"/>
      <c r="L54" s="39" t="s">
        <v>263</v>
      </c>
    </row>
    <row r="55" spans="1:12" x14ac:dyDescent="0.3">
      <c r="A55" s="40" t="s">
        <v>185</v>
      </c>
      <c r="B55" s="40" t="s">
        <v>18</v>
      </c>
      <c r="C55" s="40" t="s">
        <v>246</v>
      </c>
      <c r="D55" s="41">
        <v>10100</v>
      </c>
      <c r="E55" s="41">
        <f t="shared" si="0"/>
        <v>336.66666666666669</v>
      </c>
      <c r="F55" s="60">
        <v>45448</v>
      </c>
      <c r="G55" s="2">
        <v>3.09</v>
      </c>
      <c r="H55" s="2">
        <v>3.13</v>
      </c>
      <c r="I55" s="2">
        <v>3.2</v>
      </c>
      <c r="J55" s="2">
        <v>30.04</v>
      </c>
      <c r="K55" s="2"/>
      <c r="L55" s="2"/>
    </row>
    <row r="56" spans="1:12" x14ac:dyDescent="0.3">
      <c r="A56" s="40" t="s">
        <v>221</v>
      </c>
      <c r="B56" s="40" t="s">
        <v>18</v>
      </c>
      <c r="C56" s="40" t="s">
        <v>246</v>
      </c>
      <c r="D56" s="41">
        <v>9930</v>
      </c>
      <c r="E56" s="41">
        <f t="shared" si="0"/>
        <v>331</v>
      </c>
      <c r="F56" s="60">
        <v>45448</v>
      </c>
      <c r="G56" s="2">
        <v>3.05</v>
      </c>
      <c r="H56" s="2">
        <v>3.18</v>
      </c>
      <c r="I56" s="2">
        <v>2.97</v>
      </c>
      <c r="J56" s="2"/>
      <c r="K56" s="2"/>
      <c r="L56" s="2"/>
    </row>
    <row r="57" spans="1:12" x14ac:dyDescent="0.3">
      <c r="A57" s="40" t="s">
        <v>52</v>
      </c>
      <c r="B57" s="40" t="s">
        <v>18</v>
      </c>
      <c r="C57" s="40" t="s">
        <v>246</v>
      </c>
      <c r="D57" s="41">
        <v>9670</v>
      </c>
      <c r="E57" s="41">
        <f t="shared" si="0"/>
        <v>322.33333333333331</v>
      </c>
      <c r="F57" s="60">
        <v>45448</v>
      </c>
      <c r="G57" s="2">
        <v>3.13</v>
      </c>
      <c r="H57" s="2">
        <v>3.11</v>
      </c>
      <c r="I57" s="2">
        <v>3.09</v>
      </c>
      <c r="J57" s="2">
        <v>3.18</v>
      </c>
      <c r="K57" s="2"/>
      <c r="L57" s="2"/>
    </row>
    <row r="58" spans="1:12" x14ac:dyDescent="0.3">
      <c r="A58" s="40" t="s">
        <v>184</v>
      </c>
      <c r="B58" s="40" t="s">
        <v>18</v>
      </c>
      <c r="C58" s="40" t="s">
        <v>246</v>
      </c>
      <c r="D58" s="41">
        <v>9620</v>
      </c>
      <c r="E58" s="41">
        <f t="shared" si="0"/>
        <v>320.66666666666669</v>
      </c>
      <c r="F58" s="60">
        <v>45448</v>
      </c>
      <c r="G58" s="2">
        <v>3.06</v>
      </c>
      <c r="H58" s="2">
        <v>3</v>
      </c>
      <c r="I58" s="2">
        <v>2.97</v>
      </c>
      <c r="J58" s="2">
        <v>2.93</v>
      </c>
      <c r="K58" s="2"/>
      <c r="L58" s="2"/>
    </row>
    <row r="59" spans="1:12" hidden="1" x14ac:dyDescent="0.3">
      <c r="A59" s="40" t="s">
        <v>3</v>
      </c>
      <c r="B59" s="40"/>
      <c r="C59" s="40" t="s">
        <v>246</v>
      </c>
      <c r="D59" s="41">
        <v>9580</v>
      </c>
      <c r="E59" s="41">
        <f t="shared" si="0"/>
        <v>319.33333333333331</v>
      </c>
      <c r="F59" s="60">
        <v>45448</v>
      </c>
      <c r="G59" s="2">
        <v>3.33</v>
      </c>
      <c r="H59" s="2">
        <v>3.21</v>
      </c>
      <c r="I59" s="2">
        <v>3.05</v>
      </c>
      <c r="J59" s="2">
        <v>2.98</v>
      </c>
      <c r="K59" s="2"/>
      <c r="L59" s="2"/>
    </row>
    <row r="60" spans="1:12" hidden="1" x14ac:dyDescent="0.3">
      <c r="A60" s="52" t="s">
        <v>69</v>
      </c>
      <c r="B60" s="52" t="s">
        <v>18</v>
      </c>
      <c r="C60" s="40" t="s">
        <v>248</v>
      </c>
      <c r="D60" s="57">
        <v>9415</v>
      </c>
      <c r="E60" s="43">
        <f t="shared" si="0"/>
        <v>313.83333333333331</v>
      </c>
      <c r="F60" s="60">
        <v>45448</v>
      </c>
      <c r="G60" s="2"/>
      <c r="H60" s="2">
        <v>3.19</v>
      </c>
      <c r="I60" s="2">
        <v>3.02</v>
      </c>
      <c r="J60" s="2"/>
      <c r="K60" s="2"/>
      <c r="L60" s="39" t="s">
        <v>263</v>
      </c>
    </row>
    <row r="61" spans="1:12" hidden="1" x14ac:dyDescent="0.3">
      <c r="A61" s="42" t="s">
        <v>121</v>
      </c>
      <c r="B61" s="42" t="s">
        <v>18</v>
      </c>
      <c r="C61" s="40" t="s">
        <v>250</v>
      </c>
      <c r="D61" s="57">
        <v>9317</v>
      </c>
      <c r="E61" s="43">
        <f t="shared" si="0"/>
        <v>310.56666666666666</v>
      </c>
      <c r="F61" s="60"/>
      <c r="G61" s="2"/>
      <c r="H61" s="2"/>
      <c r="I61" s="2"/>
      <c r="J61" s="2"/>
      <c r="K61" s="2"/>
      <c r="L61" s="37"/>
    </row>
    <row r="62" spans="1:12" hidden="1" x14ac:dyDescent="0.3">
      <c r="A62" s="40" t="s">
        <v>29</v>
      </c>
      <c r="B62" s="40" t="s">
        <v>18</v>
      </c>
      <c r="C62" s="40" t="s">
        <v>252</v>
      </c>
      <c r="D62" s="43">
        <v>9164</v>
      </c>
      <c r="E62" s="43">
        <f t="shared" si="0"/>
        <v>305.46666666666664</v>
      </c>
      <c r="F62" s="60">
        <v>45456</v>
      </c>
      <c r="G62" s="2"/>
      <c r="H62" s="2"/>
      <c r="I62" s="2"/>
      <c r="J62" s="2"/>
      <c r="K62" s="2"/>
      <c r="L62" s="2"/>
    </row>
    <row r="63" spans="1:12" hidden="1" x14ac:dyDescent="0.3">
      <c r="A63" s="42" t="s">
        <v>153</v>
      </c>
      <c r="B63" s="42" t="s">
        <v>18</v>
      </c>
      <c r="C63" s="40" t="s">
        <v>249</v>
      </c>
      <c r="D63" s="57">
        <v>9147</v>
      </c>
      <c r="E63" s="43">
        <f t="shared" si="0"/>
        <v>304.89999999999998</v>
      </c>
      <c r="F63" s="60">
        <v>45464</v>
      </c>
      <c r="G63" s="2">
        <v>3.32</v>
      </c>
      <c r="H63" s="2">
        <v>3.28</v>
      </c>
      <c r="I63" s="2"/>
      <c r="J63" s="2"/>
      <c r="K63" s="2"/>
      <c r="L63" s="2"/>
    </row>
    <row r="64" spans="1:12" hidden="1" x14ac:dyDescent="0.3">
      <c r="A64" s="42" t="s">
        <v>80</v>
      </c>
      <c r="B64" s="42" t="s">
        <v>51</v>
      </c>
      <c r="C64" s="40" t="s">
        <v>250</v>
      </c>
      <c r="D64" s="57">
        <v>9105</v>
      </c>
      <c r="E64" s="43">
        <f t="shared" si="0"/>
        <v>303.5</v>
      </c>
      <c r="F64" s="60"/>
      <c r="G64" s="2"/>
      <c r="H64" s="2"/>
      <c r="I64" s="2"/>
      <c r="J64" s="2"/>
      <c r="K64" s="2"/>
      <c r="L64" s="2"/>
    </row>
    <row r="65" spans="1:12" x14ac:dyDescent="0.3">
      <c r="A65" s="40" t="s">
        <v>209</v>
      </c>
      <c r="B65" s="40" t="s">
        <v>18</v>
      </c>
      <c r="C65" s="40" t="s">
        <v>246</v>
      </c>
      <c r="D65" s="41">
        <v>9010</v>
      </c>
      <c r="E65" s="41">
        <f t="shared" si="0"/>
        <v>300.33333333333331</v>
      </c>
      <c r="F65" s="60">
        <v>45456</v>
      </c>
      <c r="G65" s="2">
        <v>3.12</v>
      </c>
      <c r="H65" s="2">
        <v>3.12</v>
      </c>
      <c r="I65" s="2"/>
      <c r="J65" s="2"/>
      <c r="K65" s="2"/>
      <c r="L65" s="2"/>
    </row>
    <row r="66" spans="1:12" hidden="1" x14ac:dyDescent="0.3">
      <c r="A66" s="42" t="s">
        <v>109</v>
      </c>
      <c r="B66" s="42" t="s">
        <v>18</v>
      </c>
      <c r="C66" s="40" t="s">
        <v>250</v>
      </c>
      <c r="D66" s="57">
        <v>8845</v>
      </c>
      <c r="E66" s="43">
        <f t="shared" ref="E66:E129" si="1">D66/30</f>
        <v>294.83333333333331</v>
      </c>
      <c r="F66" s="60">
        <v>45456</v>
      </c>
      <c r="G66" s="2">
        <v>2.96</v>
      </c>
      <c r="H66" s="2">
        <v>2.95</v>
      </c>
      <c r="I66" s="2">
        <v>3.03</v>
      </c>
      <c r="J66" s="2"/>
      <c r="K66" s="2"/>
      <c r="L66" s="2"/>
    </row>
    <row r="67" spans="1:12" hidden="1" x14ac:dyDescent="0.3">
      <c r="A67" s="42" t="s">
        <v>40</v>
      </c>
      <c r="B67" s="42" t="s">
        <v>18</v>
      </c>
      <c r="C67" s="40" t="s">
        <v>251</v>
      </c>
      <c r="D67" s="57">
        <v>8819</v>
      </c>
      <c r="E67" s="43">
        <f t="shared" si="1"/>
        <v>293.96666666666664</v>
      </c>
      <c r="F67" s="60" t="s">
        <v>349</v>
      </c>
      <c r="G67" s="2">
        <v>3.03</v>
      </c>
      <c r="H67" s="2">
        <v>2.88</v>
      </c>
      <c r="I67" s="2"/>
      <c r="J67" s="2">
        <v>3.08</v>
      </c>
      <c r="K67" s="2"/>
      <c r="L67" s="2"/>
    </row>
    <row r="68" spans="1:12" hidden="1" x14ac:dyDescent="0.3">
      <c r="A68" s="42" t="s">
        <v>157</v>
      </c>
      <c r="B68" s="42" t="s">
        <v>18</v>
      </c>
      <c r="C68" s="40" t="s">
        <v>249</v>
      </c>
      <c r="D68" s="57">
        <v>8807</v>
      </c>
      <c r="E68" s="43">
        <f t="shared" si="1"/>
        <v>293.56666666666666</v>
      </c>
      <c r="F68" s="60">
        <v>45467</v>
      </c>
      <c r="G68" s="2">
        <v>3.01</v>
      </c>
      <c r="H68" s="2">
        <v>2.99</v>
      </c>
      <c r="I68" s="2"/>
      <c r="J68" s="2"/>
      <c r="K68" s="2"/>
      <c r="L68" s="2"/>
    </row>
    <row r="69" spans="1:12" x14ac:dyDescent="0.3">
      <c r="A69" s="40" t="s">
        <v>166</v>
      </c>
      <c r="B69" s="40" t="s">
        <v>18</v>
      </c>
      <c r="C69" s="40" t="s">
        <v>246</v>
      </c>
      <c r="D69" s="41">
        <v>8780</v>
      </c>
      <c r="E69" s="41">
        <f t="shared" si="1"/>
        <v>292.66666666666669</v>
      </c>
      <c r="F69" s="60">
        <v>45456</v>
      </c>
      <c r="G69" s="2">
        <v>3.14</v>
      </c>
      <c r="H69" s="2">
        <v>3.09</v>
      </c>
      <c r="I69" s="2"/>
      <c r="J69" s="2">
        <v>3.09</v>
      </c>
      <c r="K69" s="2"/>
      <c r="L69" s="2"/>
    </row>
    <row r="70" spans="1:12" hidden="1" x14ac:dyDescent="0.3">
      <c r="A70" s="40" t="s">
        <v>21</v>
      </c>
      <c r="B70" s="40" t="s">
        <v>18</v>
      </c>
      <c r="C70" s="40" t="s">
        <v>252</v>
      </c>
      <c r="D70" s="43">
        <v>8752</v>
      </c>
      <c r="E70" s="43">
        <f t="shared" si="1"/>
        <v>291.73333333333335</v>
      </c>
      <c r="F70" s="60">
        <v>45456</v>
      </c>
      <c r="G70" s="2">
        <v>3.01</v>
      </c>
      <c r="H70" s="2">
        <v>3</v>
      </c>
      <c r="I70" s="2"/>
      <c r="J70" s="2"/>
      <c r="K70" s="2"/>
      <c r="L70" s="2"/>
    </row>
    <row r="71" spans="1:12" hidden="1" x14ac:dyDescent="0.3">
      <c r="A71" s="42" t="s">
        <v>7</v>
      </c>
      <c r="B71" s="42" t="s">
        <v>18</v>
      </c>
      <c r="C71" s="40" t="s">
        <v>247</v>
      </c>
      <c r="D71" s="57">
        <v>8750</v>
      </c>
      <c r="E71" s="43">
        <f t="shared" si="1"/>
        <v>291.66666666666669</v>
      </c>
      <c r="F71" s="60"/>
      <c r="G71" s="2"/>
      <c r="H71" s="2"/>
      <c r="I71" s="2"/>
      <c r="J71" s="2"/>
      <c r="K71" s="2"/>
      <c r="L71" s="2"/>
    </row>
    <row r="72" spans="1:12" x14ac:dyDescent="0.3">
      <c r="A72" s="40" t="s">
        <v>193</v>
      </c>
      <c r="B72" s="40" t="s">
        <v>18</v>
      </c>
      <c r="C72" s="40" t="s">
        <v>246</v>
      </c>
      <c r="D72" s="41">
        <v>8650</v>
      </c>
      <c r="E72" s="41">
        <f t="shared" si="1"/>
        <v>288.33333333333331</v>
      </c>
      <c r="F72" s="60">
        <v>45463</v>
      </c>
      <c r="G72" s="2">
        <v>3.16</v>
      </c>
      <c r="H72" s="2"/>
      <c r="I72" s="2"/>
      <c r="J72" s="2"/>
      <c r="K72" s="2"/>
      <c r="L72" s="2"/>
    </row>
    <row r="73" spans="1:12" hidden="1" x14ac:dyDescent="0.3">
      <c r="A73" s="52" t="s">
        <v>70</v>
      </c>
      <c r="B73" s="52" t="s">
        <v>18</v>
      </c>
      <c r="C73" s="40" t="s">
        <v>248</v>
      </c>
      <c r="D73" s="57">
        <v>8603</v>
      </c>
      <c r="E73" s="43">
        <f t="shared" si="1"/>
        <v>286.76666666666665</v>
      </c>
      <c r="F73" s="62"/>
      <c r="G73" s="2"/>
      <c r="H73" s="2"/>
      <c r="I73" s="2"/>
      <c r="J73" s="2"/>
      <c r="K73" s="2"/>
      <c r="L73" s="2"/>
    </row>
    <row r="74" spans="1:12" hidden="1" x14ac:dyDescent="0.3">
      <c r="A74" s="42" t="s">
        <v>121</v>
      </c>
      <c r="B74" s="42" t="s">
        <v>18</v>
      </c>
      <c r="C74" s="40" t="s">
        <v>250</v>
      </c>
      <c r="D74" s="57">
        <v>8524</v>
      </c>
      <c r="E74" s="43">
        <f t="shared" si="1"/>
        <v>284.13333333333333</v>
      </c>
      <c r="F74" s="60"/>
      <c r="G74" s="2"/>
      <c r="H74" s="2"/>
      <c r="I74" s="2"/>
      <c r="J74" s="2"/>
      <c r="K74" s="2"/>
      <c r="L74" s="2"/>
    </row>
    <row r="75" spans="1:12" hidden="1" x14ac:dyDescent="0.3">
      <c r="A75" s="42" t="s">
        <v>106</v>
      </c>
      <c r="B75" s="42" t="s">
        <v>18</v>
      </c>
      <c r="C75" s="40" t="s">
        <v>250</v>
      </c>
      <c r="D75" s="57">
        <v>8448</v>
      </c>
      <c r="E75" s="43">
        <f t="shared" si="1"/>
        <v>281.60000000000002</v>
      </c>
      <c r="F75" s="60"/>
      <c r="G75" s="2"/>
      <c r="H75" s="2"/>
      <c r="I75" s="2"/>
      <c r="J75" s="2"/>
      <c r="K75" s="2"/>
      <c r="L75" s="2"/>
    </row>
    <row r="76" spans="1:12" x14ac:dyDescent="0.3">
      <c r="A76" s="40" t="s">
        <v>219</v>
      </c>
      <c r="B76" s="40" t="s">
        <v>18</v>
      </c>
      <c r="C76" s="40" t="s">
        <v>246</v>
      </c>
      <c r="D76" s="41">
        <v>8440</v>
      </c>
      <c r="E76" s="41">
        <f t="shared" si="1"/>
        <v>281.33333333333331</v>
      </c>
      <c r="F76" s="62"/>
      <c r="G76" s="2">
        <v>3.04</v>
      </c>
      <c r="H76" s="2"/>
      <c r="I76" s="2"/>
      <c r="J76" s="2"/>
      <c r="K76" s="2"/>
      <c r="L76" s="2"/>
    </row>
    <row r="77" spans="1:12" hidden="1" x14ac:dyDescent="0.3">
      <c r="A77" s="40" t="s">
        <v>32</v>
      </c>
      <c r="B77" s="40" t="s">
        <v>18</v>
      </c>
      <c r="C77" s="40" t="s">
        <v>252</v>
      </c>
      <c r="D77" s="43">
        <v>8373</v>
      </c>
      <c r="E77" s="43">
        <f t="shared" si="1"/>
        <v>279.10000000000002</v>
      </c>
      <c r="F77" s="62"/>
      <c r="G77" s="2"/>
      <c r="H77" s="2"/>
      <c r="I77" s="2"/>
      <c r="J77" s="2"/>
      <c r="K77" s="2"/>
      <c r="L77" s="2"/>
    </row>
    <row r="78" spans="1:12" hidden="1" x14ac:dyDescent="0.3">
      <c r="A78" s="40" t="s">
        <v>233</v>
      </c>
      <c r="B78" s="40" t="s">
        <v>51</v>
      </c>
      <c r="C78" s="40" t="s">
        <v>246</v>
      </c>
      <c r="D78" s="41">
        <v>8350</v>
      </c>
      <c r="E78" s="41">
        <f t="shared" si="1"/>
        <v>278.33333333333331</v>
      </c>
      <c r="F78" s="62"/>
      <c r="G78" s="2"/>
      <c r="H78" s="2"/>
      <c r="I78" s="2"/>
      <c r="J78" s="2"/>
      <c r="K78" s="2"/>
      <c r="L78" s="2"/>
    </row>
    <row r="79" spans="1:12" hidden="1" x14ac:dyDescent="0.3">
      <c r="A79" s="42" t="s">
        <v>47</v>
      </c>
      <c r="B79" s="42" t="s">
        <v>18</v>
      </c>
      <c r="C79" s="40" t="s">
        <v>247</v>
      </c>
      <c r="D79" s="57">
        <v>7907</v>
      </c>
      <c r="E79" s="43">
        <f t="shared" si="1"/>
        <v>263.56666666666666</v>
      </c>
      <c r="F79" s="62"/>
      <c r="G79" s="2"/>
      <c r="H79" s="2"/>
      <c r="I79" s="2"/>
      <c r="J79" s="2"/>
      <c r="K79" s="2"/>
      <c r="L79" s="2"/>
    </row>
    <row r="80" spans="1:12" hidden="1" x14ac:dyDescent="0.3">
      <c r="A80" s="42" t="s">
        <v>114</v>
      </c>
      <c r="B80" s="42" t="s">
        <v>18</v>
      </c>
      <c r="C80" s="40" t="s">
        <v>250</v>
      </c>
      <c r="D80" s="57">
        <v>7858</v>
      </c>
      <c r="E80" s="43">
        <f t="shared" si="1"/>
        <v>261.93333333333334</v>
      </c>
      <c r="F80" s="60">
        <v>45467</v>
      </c>
      <c r="G80" s="2">
        <v>3.07</v>
      </c>
      <c r="H80" s="2"/>
      <c r="I80" s="2"/>
      <c r="J80" s="2"/>
      <c r="K80" s="2"/>
      <c r="L80" s="2"/>
    </row>
    <row r="81" spans="1:12" hidden="1" x14ac:dyDescent="0.3">
      <c r="A81" s="40" t="s">
        <v>28</v>
      </c>
      <c r="B81" s="40" t="s">
        <v>18</v>
      </c>
      <c r="C81" s="40" t="s">
        <v>252</v>
      </c>
      <c r="D81" s="43">
        <v>7721</v>
      </c>
      <c r="E81" s="43">
        <f t="shared" si="1"/>
        <v>257.36666666666667</v>
      </c>
      <c r="F81" s="62"/>
      <c r="G81" s="2"/>
      <c r="H81" s="2"/>
      <c r="I81" s="2"/>
      <c r="J81" s="2"/>
      <c r="K81" s="2"/>
      <c r="L81" s="2"/>
    </row>
    <row r="82" spans="1:12" hidden="1" x14ac:dyDescent="0.3">
      <c r="A82" s="42" t="s">
        <v>107</v>
      </c>
      <c r="B82" s="42" t="s">
        <v>18</v>
      </c>
      <c r="C82" s="40" t="s">
        <v>250</v>
      </c>
      <c r="D82" s="57">
        <v>7635</v>
      </c>
      <c r="E82" s="43">
        <f t="shared" si="1"/>
        <v>254.5</v>
      </c>
      <c r="F82" s="60">
        <v>45463</v>
      </c>
      <c r="G82" s="2">
        <v>2.63</v>
      </c>
      <c r="H82" s="2">
        <v>2.65</v>
      </c>
      <c r="I82" s="2"/>
      <c r="J82" s="2"/>
      <c r="K82" s="2"/>
      <c r="L82" s="2"/>
    </row>
    <row r="83" spans="1:12" x14ac:dyDescent="0.3">
      <c r="A83" s="40" t="s">
        <v>160</v>
      </c>
      <c r="B83" s="40" t="s">
        <v>18</v>
      </c>
      <c r="C83" s="40" t="s">
        <v>246</v>
      </c>
      <c r="D83" s="41">
        <v>7630</v>
      </c>
      <c r="E83" s="41">
        <f t="shared" si="1"/>
        <v>254.33333333333334</v>
      </c>
      <c r="F83" s="60">
        <v>45467</v>
      </c>
      <c r="G83" s="2">
        <v>3.13</v>
      </c>
      <c r="H83" s="2"/>
      <c r="I83" s="2"/>
      <c r="J83" s="2"/>
      <c r="K83" s="2"/>
      <c r="L83" s="2"/>
    </row>
    <row r="84" spans="1:12" hidden="1" x14ac:dyDescent="0.3">
      <c r="A84" s="42" t="s">
        <v>118</v>
      </c>
      <c r="B84" s="42" t="s">
        <v>18</v>
      </c>
      <c r="C84" s="40" t="s">
        <v>250</v>
      </c>
      <c r="D84" s="57">
        <v>7576</v>
      </c>
      <c r="E84" s="43">
        <f t="shared" si="1"/>
        <v>252.53333333333333</v>
      </c>
      <c r="F84" s="60">
        <v>45464</v>
      </c>
      <c r="G84" s="2">
        <v>3.34</v>
      </c>
      <c r="H84" s="2"/>
      <c r="I84" s="2"/>
      <c r="J84" s="2"/>
      <c r="K84" s="2"/>
      <c r="L84" s="2"/>
    </row>
    <row r="85" spans="1:12" hidden="1" x14ac:dyDescent="0.3">
      <c r="A85" s="42" t="s">
        <v>130</v>
      </c>
      <c r="B85" s="42" t="s">
        <v>51</v>
      </c>
      <c r="C85" s="42" t="s">
        <v>245</v>
      </c>
      <c r="D85" s="58">
        <v>7403</v>
      </c>
      <c r="E85" s="41">
        <f t="shared" si="1"/>
        <v>246.76666666666668</v>
      </c>
      <c r="F85" s="62"/>
      <c r="G85" s="2"/>
      <c r="H85" s="2"/>
      <c r="I85" s="2"/>
      <c r="J85" s="2"/>
      <c r="K85" s="2"/>
      <c r="L85" s="2"/>
    </row>
    <row r="86" spans="1:12" hidden="1" x14ac:dyDescent="0.3">
      <c r="A86" s="42" t="s">
        <v>111</v>
      </c>
      <c r="B86" s="42" t="s">
        <v>18</v>
      </c>
      <c r="C86" s="40" t="s">
        <v>250</v>
      </c>
      <c r="D86" s="57">
        <v>7143</v>
      </c>
      <c r="E86" s="43">
        <f t="shared" si="1"/>
        <v>238.1</v>
      </c>
      <c r="F86" s="60">
        <v>45463</v>
      </c>
      <c r="G86" s="2">
        <v>3.41</v>
      </c>
      <c r="H86" s="2">
        <v>3.28</v>
      </c>
      <c r="I86" s="2"/>
      <c r="J86" s="2"/>
      <c r="K86" s="2"/>
      <c r="L86" s="2"/>
    </row>
    <row r="87" spans="1:12" hidden="1" x14ac:dyDescent="0.3">
      <c r="A87" s="40" t="s">
        <v>23</v>
      </c>
      <c r="B87" s="40" t="s">
        <v>18</v>
      </c>
      <c r="C87" s="40" t="s">
        <v>252</v>
      </c>
      <c r="D87" s="43">
        <v>7141</v>
      </c>
      <c r="E87" s="43">
        <f t="shared" si="1"/>
        <v>238.03333333333333</v>
      </c>
      <c r="F87" s="61">
        <v>45464</v>
      </c>
      <c r="G87" s="2">
        <v>3.2</v>
      </c>
      <c r="H87" s="2"/>
      <c r="I87" s="2"/>
      <c r="J87" s="2"/>
      <c r="K87" s="2"/>
      <c r="L87" s="2"/>
    </row>
    <row r="88" spans="1:12" hidden="1" x14ac:dyDescent="0.3">
      <c r="A88" s="42" t="s">
        <v>97</v>
      </c>
      <c r="B88" s="42" t="s">
        <v>51</v>
      </c>
      <c r="C88" s="40" t="s">
        <v>250</v>
      </c>
      <c r="D88" s="57">
        <v>7106</v>
      </c>
      <c r="E88" s="43">
        <f t="shared" si="1"/>
        <v>236.86666666666667</v>
      </c>
      <c r="F88" s="60">
        <v>45464</v>
      </c>
      <c r="G88" s="2">
        <v>3.17</v>
      </c>
      <c r="H88" s="2"/>
      <c r="I88" s="2"/>
      <c r="J88" s="2"/>
      <c r="K88" s="2"/>
      <c r="L88" s="2"/>
    </row>
    <row r="89" spans="1:12" x14ac:dyDescent="0.3">
      <c r="A89" s="40" t="s">
        <v>158</v>
      </c>
      <c r="B89" s="40" t="s">
        <v>18</v>
      </c>
      <c r="C89" s="40" t="s">
        <v>246</v>
      </c>
      <c r="D89" s="41">
        <v>7070</v>
      </c>
      <c r="E89" s="41">
        <f t="shared" si="1"/>
        <v>235.66666666666666</v>
      </c>
      <c r="F89" s="60">
        <v>45463</v>
      </c>
      <c r="G89" s="2">
        <v>3.03</v>
      </c>
      <c r="H89" s="2"/>
      <c r="I89" s="2"/>
      <c r="J89" s="2"/>
      <c r="K89" s="2"/>
      <c r="L89" s="2"/>
    </row>
    <row r="90" spans="1:12" x14ac:dyDescent="0.3">
      <c r="A90" s="40" t="s">
        <v>189</v>
      </c>
      <c r="B90" s="40" t="s">
        <v>18</v>
      </c>
      <c r="C90" s="40" t="s">
        <v>246</v>
      </c>
      <c r="D90" s="41">
        <v>7060</v>
      </c>
      <c r="E90" s="41">
        <f t="shared" si="1"/>
        <v>235.33333333333334</v>
      </c>
      <c r="F90" s="60">
        <v>45464</v>
      </c>
      <c r="G90" s="2">
        <v>3.03</v>
      </c>
      <c r="H90" s="2"/>
      <c r="I90" s="2"/>
      <c r="J90" s="2"/>
      <c r="K90" s="2"/>
      <c r="L90" s="2"/>
    </row>
    <row r="91" spans="1:12" hidden="1" x14ac:dyDescent="0.3">
      <c r="A91" s="40" t="s">
        <v>237</v>
      </c>
      <c r="B91" s="40" t="s">
        <v>51</v>
      </c>
      <c r="C91" s="40" t="s">
        <v>246</v>
      </c>
      <c r="D91" s="41">
        <v>7050</v>
      </c>
      <c r="E91" s="41">
        <f t="shared" si="1"/>
        <v>235</v>
      </c>
      <c r="F91" s="60">
        <v>45463</v>
      </c>
      <c r="G91" s="2">
        <v>2.99</v>
      </c>
      <c r="H91" s="2"/>
      <c r="I91" s="2"/>
      <c r="J91" s="2"/>
      <c r="K91" s="2"/>
      <c r="L91" s="2"/>
    </row>
    <row r="92" spans="1:12" hidden="1" x14ac:dyDescent="0.3">
      <c r="A92" s="42" t="s">
        <v>110</v>
      </c>
      <c r="B92" s="42" t="s">
        <v>18</v>
      </c>
      <c r="C92" s="40" t="s">
        <v>250</v>
      </c>
      <c r="D92" s="57">
        <v>7030</v>
      </c>
      <c r="E92" s="43">
        <f t="shared" si="1"/>
        <v>234.33333333333334</v>
      </c>
      <c r="F92" s="60"/>
      <c r="G92" s="2"/>
      <c r="H92" s="2"/>
      <c r="I92" s="2"/>
      <c r="J92" s="2"/>
      <c r="K92" s="2"/>
      <c r="L92" s="2"/>
    </row>
    <row r="93" spans="1:12" hidden="1" x14ac:dyDescent="0.3">
      <c r="A93" s="52" t="s">
        <v>63</v>
      </c>
      <c r="B93" s="52" t="s">
        <v>18</v>
      </c>
      <c r="C93" s="40" t="s">
        <v>248</v>
      </c>
      <c r="D93" s="57">
        <v>6934</v>
      </c>
      <c r="E93" s="43">
        <f t="shared" si="1"/>
        <v>231.13333333333333</v>
      </c>
      <c r="F93" s="62"/>
      <c r="G93" s="2"/>
      <c r="H93" s="2"/>
      <c r="I93" s="2"/>
      <c r="J93" s="2"/>
      <c r="K93" s="2"/>
      <c r="L93" s="2"/>
    </row>
    <row r="94" spans="1:12" x14ac:dyDescent="0.3">
      <c r="A94" s="40" t="s">
        <v>199</v>
      </c>
      <c r="B94" s="40" t="s">
        <v>18</v>
      </c>
      <c r="C94" s="40" t="s">
        <v>246</v>
      </c>
      <c r="D94" s="41">
        <v>6890</v>
      </c>
      <c r="E94" s="41">
        <f t="shared" si="1"/>
        <v>229.66666666666666</v>
      </c>
      <c r="F94" s="62"/>
      <c r="G94" s="2"/>
      <c r="H94" s="2"/>
      <c r="I94" s="2"/>
      <c r="J94" s="2"/>
      <c r="K94" s="2"/>
      <c r="L94" s="2"/>
    </row>
    <row r="95" spans="1:12" x14ac:dyDescent="0.3">
      <c r="A95" s="40" t="s">
        <v>162</v>
      </c>
      <c r="B95" s="40" t="s">
        <v>18</v>
      </c>
      <c r="C95" s="40" t="s">
        <v>246</v>
      </c>
      <c r="D95" s="41">
        <v>6890</v>
      </c>
      <c r="E95" s="41">
        <f t="shared" si="1"/>
        <v>229.66666666666666</v>
      </c>
      <c r="F95" s="60">
        <v>45467</v>
      </c>
      <c r="G95" s="2">
        <v>3.18</v>
      </c>
      <c r="H95" s="2"/>
      <c r="I95" s="2"/>
      <c r="J95" s="2"/>
      <c r="K95" s="2"/>
      <c r="L95" s="2"/>
    </row>
    <row r="96" spans="1:12" x14ac:dyDescent="0.3">
      <c r="A96" s="40" t="s">
        <v>196</v>
      </c>
      <c r="B96" s="40" t="s">
        <v>18</v>
      </c>
      <c r="C96" s="40" t="s">
        <v>246</v>
      </c>
      <c r="D96" s="41">
        <v>6830</v>
      </c>
      <c r="E96" s="41">
        <f t="shared" si="1"/>
        <v>227.66666666666666</v>
      </c>
      <c r="F96" s="62"/>
      <c r="G96" s="2"/>
      <c r="H96" s="2"/>
      <c r="I96" s="2"/>
      <c r="J96" s="2"/>
      <c r="K96" s="2"/>
      <c r="L96" s="2"/>
    </row>
    <row r="97" spans="1:12" x14ac:dyDescent="0.3">
      <c r="A97" s="40" t="s">
        <v>167</v>
      </c>
      <c r="B97" s="40" t="s">
        <v>18</v>
      </c>
      <c r="C97" s="40" t="s">
        <v>246</v>
      </c>
      <c r="D97" s="41">
        <v>6810</v>
      </c>
      <c r="E97" s="41">
        <f t="shared" si="1"/>
        <v>227</v>
      </c>
      <c r="F97" s="60">
        <v>45464</v>
      </c>
      <c r="G97" s="2">
        <v>3.19</v>
      </c>
      <c r="H97" s="2"/>
      <c r="I97" s="2"/>
      <c r="J97" s="2"/>
      <c r="K97" s="2"/>
      <c r="L97" s="2"/>
    </row>
    <row r="98" spans="1:12" x14ac:dyDescent="0.3">
      <c r="A98" s="40" t="s">
        <v>165</v>
      </c>
      <c r="B98" s="40" t="s">
        <v>18</v>
      </c>
      <c r="C98" s="40" t="s">
        <v>246</v>
      </c>
      <c r="D98" s="41">
        <v>6810</v>
      </c>
      <c r="E98" s="41">
        <f t="shared" si="1"/>
        <v>227</v>
      </c>
      <c r="F98" s="60">
        <v>45463</v>
      </c>
      <c r="G98" s="2">
        <v>3</v>
      </c>
      <c r="H98" s="2"/>
      <c r="I98" s="2"/>
      <c r="J98" s="2"/>
      <c r="K98" s="2"/>
      <c r="L98" s="2"/>
    </row>
    <row r="99" spans="1:12" x14ac:dyDescent="0.3">
      <c r="A99" s="40" t="s">
        <v>211</v>
      </c>
      <c r="B99" s="40" t="s">
        <v>18</v>
      </c>
      <c r="C99" s="40" t="s">
        <v>246</v>
      </c>
      <c r="D99" s="41">
        <v>6750</v>
      </c>
      <c r="E99" s="41">
        <f t="shared" si="1"/>
        <v>225</v>
      </c>
      <c r="F99" s="62"/>
      <c r="G99" s="2"/>
      <c r="H99" s="2"/>
      <c r="I99" s="2"/>
      <c r="J99" s="2"/>
      <c r="K99" s="2"/>
      <c r="L99" s="2"/>
    </row>
    <row r="100" spans="1:12" hidden="1" x14ac:dyDescent="0.3">
      <c r="A100" s="52" t="s">
        <v>71</v>
      </c>
      <c r="B100" s="52" t="s">
        <v>18</v>
      </c>
      <c r="C100" s="40" t="s">
        <v>248</v>
      </c>
      <c r="D100" s="57">
        <v>6704</v>
      </c>
      <c r="E100" s="43">
        <f t="shared" si="1"/>
        <v>223.46666666666667</v>
      </c>
      <c r="F100" s="62"/>
      <c r="G100" s="2"/>
      <c r="H100" s="2"/>
      <c r="I100" s="2"/>
      <c r="J100" s="2"/>
      <c r="K100" s="2"/>
      <c r="L100" s="2"/>
    </row>
    <row r="101" spans="1:12" x14ac:dyDescent="0.3">
      <c r="A101" s="40" t="s">
        <v>212</v>
      </c>
      <c r="B101" s="40" t="s">
        <v>18</v>
      </c>
      <c r="C101" s="40" t="s">
        <v>246</v>
      </c>
      <c r="D101" s="41">
        <v>6620</v>
      </c>
      <c r="E101" s="41">
        <f t="shared" si="1"/>
        <v>220.66666666666666</v>
      </c>
      <c r="F101" s="60">
        <v>45467</v>
      </c>
      <c r="G101" s="2">
        <v>3.2</v>
      </c>
      <c r="H101" s="2"/>
      <c r="I101" s="2"/>
      <c r="J101" s="2"/>
      <c r="K101" s="2"/>
      <c r="L101" s="2"/>
    </row>
    <row r="102" spans="1:12" hidden="1" x14ac:dyDescent="0.3">
      <c r="A102" s="42" t="s">
        <v>45</v>
      </c>
      <c r="B102" s="42" t="s">
        <v>18</v>
      </c>
      <c r="C102" s="40" t="s">
        <v>247</v>
      </c>
      <c r="D102" s="57">
        <v>6540</v>
      </c>
      <c r="E102" s="43">
        <f t="shared" si="1"/>
        <v>218</v>
      </c>
      <c r="F102" s="62"/>
      <c r="G102" s="2"/>
      <c r="H102" s="2"/>
      <c r="I102" s="2"/>
      <c r="J102" s="2"/>
      <c r="K102" s="2"/>
      <c r="L102" s="2"/>
    </row>
    <row r="103" spans="1:12" hidden="1" x14ac:dyDescent="0.3">
      <c r="A103" s="55" t="s">
        <v>6</v>
      </c>
      <c r="B103" s="59"/>
      <c r="C103" s="40" t="s">
        <v>247</v>
      </c>
      <c r="D103" s="43">
        <v>6432</v>
      </c>
      <c r="E103" s="43">
        <f t="shared" si="1"/>
        <v>214.4</v>
      </c>
      <c r="F103" s="62"/>
      <c r="G103" s="2"/>
      <c r="H103" s="2"/>
      <c r="I103" s="2"/>
      <c r="J103" s="2"/>
      <c r="K103" s="2"/>
      <c r="L103" s="2"/>
    </row>
    <row r="104" spans="1:12" hidden="1" x14ac:dyDescent="0.3">
      <c r="A104" s="40" t="s">
        <v>26</v>
      </c>
      <c r="B104" s="40" t="s">
        <v>18</v>
      </c>
      <c r="C104" s="40" t="s">
        <v>252</v>
      </c>
      <c r="D104" s="43">
        <v>6359</v>
      </c>
      <c r="E104" s="43">
        <f t="shared" si="1"/>
        <v>211.96666666666667</v>
      </c>
      <c r="F104" s="61">
        <v>45464</v>
      </c>
      <c r="G104" s="2">
        <v>2.85</v>
      </c>
      <c r="H104" s="2"/>
      <c r="I104" s="2"/>
      <c r="J104" s="2"/>
      <c r="K104" s="2"/>
      <c r="L104" s="2"/>
    </row>
    <row r="105" spans="1:12" hidden="1" x14ac:dyDescent="0.3">
      <c r="A105" s="42" t="s">
        <v>85</v>
      </c>
      <c r="B105" s="42" t="s">
        <v>51</v>
      </c>
      <c r="C105" s="40" t="s">
        <v>250</v>
      </c>
      <c r="D105" s="57">
        <v>6343</v>
      </c>
      <c r="E105" s="43">
        <f t="shared" si="1"/>
        <v>211.43333333333334</v>
      </c>
      <c r="F105" s="60"/>
      <c r="G105" s="2"/>
      <c r="H105" s="2"/>
      <c r="I105" s="2"/>
      <c r="J105" s="2"/>
      <c r="K105" s="2"/>
      <c r="L105" s="2"/>
    </row>
    <row r="106" spans="1:12" x14ac:dyDescent="0.3">
      <c r="A106" s="40" t="s">
        <v>203</v>
      </c>
      <c r="B106" s="40" t="s">
        <v>18</v>
      </c>
      <c r="C106" s="40" t="s">
        <v>246</v>
      </c>
      <c r="D106" s="41">
        <v>6340</v>
      </c>
      <c r="E106" s="41">
        <f t="shared" si="1"/>
        <v>211.33333333333334</v>
      </c>
      <c r="F106" s="60">
        <v>45463</v>
      </c>
      <c r="G106" s="2">
        <v>2.9</v>
      </c>
      <c r="H106" s="2"/>
      <c r="I106" s="2"/>
      <c r="J106" s="2"/>
      <c r="K106" s="2"/>
      <c r="L106" s="2"/>
    </row>
    <row r="107" spans="1:12" x14ac:dyDescent="0.3">
      <c r="A107" s="40" t="s">
        <v>182</v>
      </c>
      <c r="B107" s="40" t="s">
        <v>18</v>
      </c>
      <c r="C107" s="40" t="s">
        <v>246</v>
      </c>
      <c r="D107" s="41">
        <v>6320</v>
      </c>
      <c r="E107" s="41">
        <f t="shared" si="1"/>
        <v>210.66666666666666</v>
      </c>
      <c r="F107" s="62"/>
      <c r="G107" s="2"/>
      <c r="H107" s="2"/>
      <c r="I107" s="2"/>
      <c r="J107" s="2"/>
      <c r="K107" s="2"/>
      <c r="L107" s="2"/>
    </row>
    <row r="108" spans="1:12" x14ac:dyDescent="0.3">
      <c r="A108" s="40" t="s">
        <v>220</v>
      </c>
      <c r="B108" s="40" t="s">
        <v>18</v>
      </c>
      <c r="C108" s="40" t="s">
        <v>246</v>
      </c>
      <c r="D108" s="41">
        <v>6280</v>
      </c>
      <c r="E108" s="41">
        <f t="shared" si="1"/>
        <v>209.33333333333334</v>
      </c>
      <c r="F108" s="60">
        <v>45467</v>
      </c>
      <c r="G108" s="2">
        <v>2.97</v>
      </c>
      <c r="H108" s="2">
        <v>2.92</v>
      </c>
      <c r="I108" s="2"/>
      <c r="J108" s="2"/>
      <c r="K108" s="2"/>
      <c r="L108" s="2"/>
    </row>
    <row r="109" spans="1:12" hidden="1" x14ac:dyDescent="0.3">
      <c r="A109" s="42" t="s">
        <v>93</v>
      </c>
      <c r="B109" s="42" t="s">
        <v>51</v>
      </c>
      <c r="C109" s="40" t="s">
        <v>250</v>
      </c>
      <c r="D109" s="57">
        <v>6250</v>
      </c>
      <c r="E109" s="43">
        <f t="shared" si="1"/>
        <v>208.33333333333334</v>
      </c>
      <c r="F109" s="60"/>
      <c r="G109" s="2"/>
      <c r="H109" s="2"/>
      <c r="I109" s="2"/>
      <c r="J109" s="2"/>
      <c r="K109" s="2"/>
      <c r="L109" s="2"/>
    </row>
    <row r="110" spans="1:12" hidden="1" x14ac:dyDescent="0.3">
      <c r="A110" s="42" t="s">
        <v>126</v>
      </c>
      <c r="B110" s="42" t="s">
        <v>51</v>
      </c>
      <c r="C110" s="40" t="s">
        <v>250</v>
      </c>
      <c r="D110" s="57">
        <v>6161</v>
      </c>
      <c r="E110" s="43">
        <f t="shared" si="1"/>
        <v>205.36666666666667</v>
      </c>
      <c r="F110" s="60">
        <v>45463</v>
      </c>
      <c r="G110" s="2">
        <v>3.41</v>
      </c>
      <c r="H110" s="2"/>
      <c r="I110" s="2"/>
      <c r="J110" s="2"/>
      <c r="K110" s="2"/>
      <c r="L110" s="2"/>
    </row>
    <row r="111" spans="1:12" x14ac:dyDescent="0.3">
      <c r="A111" s="40" t="s">
        <v>163</v>
      </c>
      <c r="B111" s="40" t="s">
        <v>18</v>
      </c>
      <c r="C111" s="40" t="s">
        <v>246</v>
      </c>
      <c r="D111" s="41">
        <v>6030</v>
      </c>
      <c r="E111" s="41">
        <f t="shared" si="1"/>
        <v>201</v>
      </c>
      <c r="F111" s="60">
        <v>45467</v>
      </c>
      <c r="G111" s="2">
        <v>3.09</v>
      </c>
      <c r="H111" s="2"/>
      <c r="I111" s="2"/>
      <c r="J111" s="2"/>
      <c r="K111" s="2"/>
      <c r="L111" s="2"/>
    </row>
    <row r="112" spans="1:12" hidden="1" x14ac:dyDescent="0.3">
      <c r="A112" s="40" t="s">
        <v>232</v>
      </c>
      <c r="B112" s="40" t="s">
        <v>51</v>
      </c>
      <c r="C112" s="40" t="s">
        <v>246</v>
      </c>
      <c r="D112" s="41">
        <v>6000</v>
      </c>
      <c r="E112" s="41">
        <f t="shared" si="1"/>
        <v>200</v>
      </c>
      <c r="F112" s="62"/>
      <c r="G112" s="2"/>
      <c r="H112" s="2"/>
      <c r="I112" s="2"/>
      <c r="J112" s="2"/>
      <c r="K112" s="2"/>
      <c r="L112" s="2"/>
    </row>
    <row r="113" spans="1:12" hidden="1" x14ac:dyDescent="0.3">
      <c r="A113" s="42" t="s">
        <v>42</v>
      </c>
      <c r="B113" s="42" t="s">
        <v>18</v>
      </c>
      <c r="C113" s="40" t="s">
        <v>247</v>
      </c>
      <c r="D113" s="57">
        <v>5975</v>
      </c>
      <c r="E113" s="43">
        <f t="shared" si="1"/>
        <v>199.16666666666666</v>
      </c>
      <c r="F113" s="60">
        <v>45464</v>
      </c>
      <c r="G113" s="2">
        <v>12.87</v>
      </c>
      <c r="H113" s="2"/>
      <c r="I113" s="2"/>
      <c r="J113" s="2"/>
      <c r="K113" s="2"/>
      <c r="L113" s="2"/>
    </row>
    <row r="114" spans="1:12" hidden="1" x14ac:dyDescent="0.3">
      <c r="A114" s="42" t="s">
        <v>123</v>
      </c>
      <c r="B114" s="42" t="s">
        <v>18</v>
      </c>
      <c r="C114" s="40" t="s">
        <v>250</v>
      </c>
      <c r="D114" s="57">
        <v>5963</v>
      </c>
      <c r="E114" s="43">
        <f t="shared" si="1"/>
        <v>198.76666666666668</v>
      </c>
      <c r="F114" s="60"/>
      <c r="G114" s="2"/>
      <c r="H114" s="2"/>
      <c r="I114" s="2"/>
      <c r="J114" s="2"/>
      <c r="K114" s="2"/>
      <c r="L114" s="2"/>
    </row>
    <row r="115" spans="1:12" x14ac:dyDescent="0.3">
      <c r="A115" s="40" t="s">
        <v>172</v>
      </c>
      <c r="B115" s="40" t="s">
        <v>18</v>
      </c>
      <c r="C115" s="40" t="s">
        <v>246</v>
      </c>
      <c r="D115" s="41">
        <v>5960</v>
      </c>
      <c r="E115" s="41">
        <f t="shared" si="1"/>
        <v>198.66666666666666</v>
      </c>
      <c r="F115" s="60">
        <v>45463</v>
      </c>
      <c r="G115" s="2">
        <v>3.09</v>
      </c>
      <c r="H115" s="2"/>
      <c r="I115" s="2"/>
      <c r="J115" s="2"/>
      <c r="K115" s="2"/>
      <c r="L115" s="2"/>
    </row>
    <row r="116" spans="1:12" hidden="1" x14ac:dyDescent="0.3">
      <c r="A116" s="42" t="s">
        <v>103</v>
      </c>
      <c r="B116" s="42" t="s">
        <v>18</v>
      </c>
      <c r="C116" s="40" t="s">
        <v>250</v>
      </c>
      <c r="D116" s="57">
        <v>5789</v>
      </c>
      <c r="E116" s="43">
        <f t="shared" si="1"/>
        <v>192.96666666666667</v>
      </c>
      <c r="F116" s="60"/>
      <c r="G116" s="2"/>
      <c r="H116" s="2"/>
      <c r="I116" s="2"/>
      <c r="J116" s="2"/>
      <c r="K116" s="2"/>
      <c r="L116" s="2"/>
    </row>
    <row r="117" spans="1:12" x14ac:dyDescent="0.3">
      <c r="A117" s="40" t="s">
        <v>208</v>
      </c>
      <c r="B117" s="40" t="s">
        <v>18</v>
      </c>
      <c r="C117" s="40" t="s">
        <v>246</v>
      </c>
      <c r="D117" s="41">
        <v>5730</v>
      </c>
      <c r="E117" s="41">
        <f t="shared" si="1"/>
        <v>191</v>
      </c>
      <c r="F117" s="60">
        <v>45463</v>
      </c>
      <c r="G117" s="2">
        <v>3.09</v>
      </c>
      <c r="H117" s="2"/>
      <c r="I117" s="2"/>
      <c r="J117" s="2"/>
      <c r="K117" s="2"/>
      <c r="L117" s="2"/>
    </row>
    <row r="118" spans="1:12" x14ac:dyDescent="0.3">
      <c r="A118" s="40" t="s">
        <v>188</v>
      </c>
      <c r="B118" s="40" t="s">
        <v>18</v>
      </c>
      <c r="C118" s="40" t="s">
        <v>246</v>
      </c>
      <c r="D118" s="41">
        <v>5690</v>
      </c>
      <c r="E118" s="41">
        <f t="shared" si="1"/>
        <v>189.66666666666666</v>
      </c>
      <c r="F118" s="60">
        <v>45467</v>
      </c>
      <c r="G118" s="2">
        <v>3.04</v>
      </c>
      <c r="H118" s="2"/>
      <c r="I118" s="2"/>
      <c r="J118" s="2"/>
      <c r="K118" s="2"/>
      <c r="L118" s="2"/>
    </row>
    <row r="119" spans="1:12" hidden="1" x14ac:dyDescent="0.3">
      <c r="A119" s="42" t="s">
        <v>117</v>
      </c>
      <c r="B119" s="42" t="s">
        <v>18</v>
      </c>
      <c r="C119" s="40" t="s">
        <v>250</v>
      </c>
      <c r="D119" s="57">
        <v>5619</v>
      </c>
      <c r="E119" s="43">
        <f t="shared" si="1"/>
        <v>187.3</v>
      </c>
      <c r="F119" s="60">
        <v>45463</v>
      </c>
      <c r="G119" s="2">
        <v>3.17</v>
      </c>
      <c r="H119" s="2">
        <v>3.21</v>
      </c>
      <c r="I119" s="2">
        <v>3.13</v>
      </c>
      <c r="J119" s="2"/>
      <c r="K119" s="2"/>
      <c r="L119" s="2"/>
    </row>
    <row r="120" spans="1:12" hidden="1" x14ac:dyDescent="0.3">
      <c r="A120" s="40" t="s">
        <v>25</v>
      </c>
      <c r="B120" s="40" t="s">
        <v>18</v>
      </c>
      <c r="C120" s="40" t="s">
        <v>252</v>
      </c>
      <c r="D120" s="43">
        <v>5601</v>
      </c>
      <c r="E120" s="43">
        <f t="shared" si="1"/>
        <v>186.7</v>
      </c>
      <c r="F120" s="61">
        <v>45464</v>
      </c>
      <c r="G120" s="2">
        <v>3.12</v>
      </c>
      <c r="H120" s="2"/>
      <c r="I120" s="2"/>
      <c r="J120" s="2"/>
      <c r="K120" s="2"/>
      <c r="L120" s="2"/>
    </row>
    <row r="121" spans="1:12" hidden="1" x14ac:dyDescent="0.3">
      <c r="A121" s="40" t="s">
        <v>19</v>
      </c>
      <c r="B121" s="40" t="s">
        <v>18</v>
      </c>
      <c r="C121" s="40" t="s">
        <v>252</v>
      </c>
      <c r="D121" s="43">
        <v>5539</v>
      </c>
      <c r="E121" s="43">
        <f t="shared" si="1"/>
        <v>184.63333333333333</v>
      </c>
      <c r="F121" s="61">
        <v>45464</v>
      </c>
      <c r="G121" s="2">
        <v>2.98</v>
      </c>
      <c r="H121" s="2"/>
      <c r="I121" s="2"/>
      <c r="J121" s="2"/>
      <c r="K121" s="2"/>
      <c r="L121" s="2"/>
    </row>
    <row r="122" spans="1:12" hidden="1" x14ac:dyDescent="0.3">
      <c r="A122" s="42" t="s">
        <v>104</v>
      </c>
      <c r="B122" s="42" t="s">
        <v>18</v>
      </c>
      <c r="C122" s="40" t="s">
        <v>250</v>
      </c>
      <c r="D122" s="57">
        <v>5496</v>
      </c>
      <c r="E122" s="43">
        <f t="shared" si="1"/>
        <v>183.2</v>
      </c>
      <c r="F122" s="60">
        <v>45467</v>
      </c>
      <c r="G122" s="2">
        <v>3.05</v>
      </c>
      <c r="H122" s="2"/>
      <c r="I122" s="2"/>
      <c r="J122" s="2"/>
      <c r="K122" s="2"/>
      <c r="L122" s="2"/>
    </row>
    <row r="123" spans="1:12" x14ac:dyDescent="0.3">
      <c r="A123" s="40" t="s">
        <v>181</v>
      </c>
      <c r="B123" s="40" t="s">
        <v>18</v>
      </c>
      <c r="C123" s="40" t="s">
        <v>246</v>
      </c>
      <c r="D123" s="41">
        <v>5440</v>
      </c>
      <c r="E123" s="41">
        <f t="shared" si="1"/>
        <v>181.33333333333334</v>
      </c>
      <c r="F123" s="60">
        <v>45463</v>
      </c>
      <c r="G123" s="2">
        <v>2.81</v>
      </c>
      <c r="H123" s="2"/>
      <c r="I123" s="2"/>
      <c r="J123" s="2"/>
      <c r="K123" s="2"/>
      <c r="L123" s="2"/>
    </row>
    <row r="124" spans="1:12" hidden="1" x14ac:dyDescent="0.3">
      <c r="A124" s="52" t="s">
        <v>75</v>
      </c>
      <c r="B124" s="52" t="s">
        <v>51</v>
      </c>
      <c r="C124" s="40" t="s">
        <v>248</v>
      </c>
      <c r="D124" s="57">
        <v>5378</v>
      </c>
      <c r="E124" s="43">
        <f t="shared" si="1"/>
        <v>179.26666666666668</v>
      </c>
      <c r="F124" s="62"/>
      <c r="G124" s="2"/>
      <c r="H124" s="2"/>
      <c r="I124" s="2"/>
      <c r="J124" s="2"/>
      <c r="K124" s="2"/>
      <c r="L124" s="2"/>
    </row>
    <row r="125" spans="1:12" hidden="1" x14ac:dyDescent="0.3">
      <c r="A125" s="42" t="s">
        <v>39</v>
      </c>
      <c r="B125" s="42" t="s">
        <v>18</v>
      </c>
      <c r="C125" s="40" t="s">
        <v>251</v>
      </c>
      <c r="D125" s="57">
        <v>5344</v>
      </c>
      <c r="E125" s="43">
        <f t="shared" si="1"/>
        <v>178.13333333333333</v>
      </c>
      <c r="F125" s="60">
        <v>45467</v>
      </c>
      <c r="G125" s="2">
        <v>3.02</v>
      </c>
      <c r="H125" s="2"/>
      <c r="I125" s="2"/>
      <c r="J125" s="2">
        <v>3.05</v>
      </c>
      <c r="K125" s="2"/>
      <c r="L125" s="2"/>
    </row>
    <row r="126" spans="1:12" hidden="1" x14ac:dyDescent="0.3">
      <c r="A126" s="42" t="s">
        <v>154</v>
      </c>
      <c r="B126" s="42" t="s">
        <v>18</v>
      </c>
      <c r="C126" s="40" t="s">
        <v>249</v>
      </c>
      <c r="D126" s="57">
        <v>5226</v>
      </c>
      <c r="E126" s="43">
        <f t="shared" si="1"/>
        <v>174.2</v>
      </c>
      <c r="F126" s="60">
        <v>45467</v>
      </c>
      <c r="G126" s="2">
        <v>3.7</v>
      </c>
      <c r="H126" s="2">
        <v>3.45</v>
      </c>
      <c r="I126" s="2"/>
      <c r="J126" s="2"/>
      <c r="K126" s="2"/>
      <c r="L126" s="2"/>
    </row>
    <row r="127" spans="1:12" hidden="1" x14ac:dyDescent="0.3">
      <c r="A127" s="40" t="s">
        <v>27</v>
      </c>
      <c r="B127" s="40" t="s">
        <v>18</v>
      </c>
      <c r="C127" s="40" t="s">
        <v>252</v>
      </c>
      <c r="D127" s="43">
        <v>5211</v>
      </c>
      <c r="E127" s="43">
        <f t="shared" si="1"/>
        <v>173.7</v>
      </c>
      <c r="F127" s="61">
        <v>45464</v>
      </c>
      <c r="G127" s="2"/>
      <c r="H127" s="2"/>
      <c r="I127" s="2"/>
      <c r="J127" s="2"/>
      <c r="K127" s="2"/>
      <c r="L127" s="2"/>
    </row>
    <row r="128" spans="1:12" hidden="1" x14ac:dyDescent="0.3">
      <c r="A128" s="40" t="s">
        <v>238</v>
      </c>
      <c r="B128" s="40" t="s">
        <v>51</v>
      </c>
      <c r="C128" s="40" t="s">
        <v>246</v>
      </c>
      <c r="D128" s="41">
        <v>5200</v>
      </c>
      <c r="E128" s="41">
        <f t="shared" si="1"/>
        <v>173.33333333333334</v>
      </c>
      <c r="F128" s="62"/>
      <c r="G128" s="2"/>
      <c r="H128" s="2"/>
      <c r="I128" s="2"/>
      <c r="J128" s="2"/>
      <c r="K128" s="2"/>
      <c r="L128" s="2"/>
    </row>
    <row r="129" spans="1:12" x14ac:dyDescent="0.3">
      <c r="A129" s="40" t="s">
        <v>195</v>
      </c>
      <c r="B129" s="40" t="s">
        <v>18</v>
      </c>
      <c r="C129" s="40" t="s">
        <v>246</v>
      </c>
      <c r="D129" s="41">
        <v>5160</v>
      </c>
      <c r="E129" s="41">
        <f t="shared" si="1"/>
        <v>172</v>
      </c>
      <c r="F129" s="60">
        <v>45463</v>
      </c>
      <c r="G129" s="2">
        <v>3</v>
      </c>
      <c r="H129" s="2"/>
      <c r="I129" s="2"/>
      <c r="J129" s="2"/>
      <c r="K129" s="2"/>
      <c r="L129" s="2"/>
    </row>
    <row r="130" spans="1:12" x14ac:dyDescent="0.3">
      <c r="A130" s="40" t="s">
        <v>218</v>
      </c>
      <c r="B130" s="40" t="s">
        <v>18</v>
      </c>
      <c r="C130" s="40" t="s">
        <v>246</v>
      </c>
      <c r="D130" s="41">
        <v>5130</v>
      </c>
      <c r="E130" s="41">
        <f t="shared" ref="E130:E193" si="2">D130/30</f>
        <v>171</v>
      </c>
      <c r="F130" s="60">
        <v>45463</v>
      </c>
      <c r="G130" s="2">
        <v>2.91</v>
      </c>
      <c r="H130" s="2"/>
      <c r="I130" s="2"/>
      <c r="J130" s="2"/>
      <c r="K130" s="2"/>
      <c r="L130" s="2"/>
    </row>
    <row r="131" spans="1:12" hidden="1" x14ac:dyDescent="0.3">
      <c r="A131" s="52" t="s">
        <v>61</v>
      </c>
      <c r="B131" s="52" t="s">
        <v>18</v>
      </c>
      <c r="C131" s="40" t="s">
        <v>248</v>
      </c>
      <c r="D131" s="57">
        <v>5102</v>
      </c>
      <c r="E131" s="43">
        <f t="shared" si="2"/>
        <v>170.06666666666666</v>
      </c>
      <c r="F131" s="62"/>
      <c r="G131" s="2"/>
      <c r="H131" s="2"/>
      <c r="I131" s="2"/>
      <c r="J131" s="2"/>
      <c r="K131" s="2"/>
      <c r="L131" s="2"/>
    </row>
    <row r="132" spans="1:12" hidden="1" x14ac:dyDescent="0.3">
      <c r="A132" s="42" t="s">
        <v>43</v>
      </c>
      <c r="B132" s="42" t="s">
        <v>18</v>
      </c>
      <c r="C132" s="40" t="s">
        <v>247</v>
      </c>
      <c r="D132" s="57">
        <v>5095</v>
      </c>
      <c r="E132" s="43">
        <f t="shared" si="2"/>
        <v>169.83333333333334</v>
      </c>
      <c r="F132" s="62"/>
      <c r="G132" s="2"/>
      <c r="H132" s="2"/>
      <c r="I132" s="2"/>
      <c r="J132" s="2"/>
      <c r="K132" s="2"/>
      <c r="L132" s="2"/>
    </row>
    <row r="133" spans="1:12" hidden="1" x14ac:dyDescent="0.3">
      <c r="A133" s="42" t="s">
        <v>84</v>
      </c>
      <c r="B133" s="42" t="s">
        <v>51</v>
      </c>
      <c r="C133" s="40" t="s">
        <v>250</v>
      </c>
      <c r="D133" s="57">
        <v>5043</v>
      </c>
      <c r="E133" s="43">
        <f t="shared" si="2"/>
        <v>168.1</v>
      </c>
      <c r="F133" s="60"/>
      <c r="G133" s="2"/>
      <c r="H133" s="2"/>
      <c r="I133" s="2"/>
      <c r="J133" s="2"/>
      <c r="K133" s="2"/>
      <c r="L133" s="2"/>
    </row>
    <row r="134" spans="1:12" hidden="1" x14ac:dyDescent="0.3">
      <c r="A134" s="42" t="s">
        <v>81</v>
      </c>
      <c r="B134" s="42" t="s">
        <v>51</v>
      </c>
      <c r="C134" s="40" t="s">
        <v>250</v>
      </c>
      <c r="D134" s="57">
        <v>4981</v>
      </c>
      <c r="E134" s="43">
        <f t="shared" si="2"/>
        <v>166.03333333333333</v>
      </c>
      <c r="F134" s="60"/>
      <c r="G134" s="2"/>
      <c r="H134" s="2"/>
      <c r="I134" s="2"/>
      <c r="J134" s="2"/>
      <c r="K134" s="2"/>
      <c r="L134" s="2"/>
    </row>
    <row r="135" spans="1:12" hidden="1" x14ac:dyDescent="0.3">
      <c r="A135" s="42" t="s">
        <v>134</v>
      </c>
      <c r="B135" s="42" t="s">
        <v>51</v>
      </c>
      <c r="C135" s="42" t="s">
        <v>245</v>
      </c>
      <c r="D135" s="58">
        <v>4920</v>
      </c>
      <c r="E135" s="41">
        <f t="shared" si="2"/>
        <v>164</v>
      </c>
      <c r="F135" s="62"/>
      <c r="G135" s="2"/>
      <c r="H135" s="2"/>
      <c r="I135" s="2"/>
      <c r="J135" s="2"/>
      <c r="K135" s="2"/>
      <c r="L135" s="2"/>
    </row>
    <row r="136" spans="1:12" hidden="1" x14ac:dyDescent="0.3">
      <c r="A136" s="40" t="s">
        <v>227</v>
      </c>
      <c r="B136" s="40" t="s">
        <v>51</v>
      </c>
      <c r="C136" s="40" t="s">
        <v>246</v>
      </c>
      <c r="D136" s="41">
        <v>4830</v>
      </c>
      <c r="E136" s="41">
        <f t="shared" si="2"/>
        <v>161</v>
      </c>
      <c r="F136" s="62"/>
      <c r="G136" s="2"/>
      <c r="H136" s="2"/>
      <c r="I136" s="2"/>
      <c r="J136" s="2"/>
      <c r="K136" s="2"/>
      <c r="L136" s="2"/>
    </row>
    <row r="137" spans="1:12" x14ac:dyDescent="0.3">
      <c r="A137" s="40" t="s">
        <v>190</v>
      </c>
      <c r="B137" s="40" t="s">
        <v>18</v>
      </c>
      <c r="C137" s="40" t="s">
        <v>246</v>
      </c>
      <c r="D137" s="41">
        <v>4830</v>
      </c>
      <c r="E137" s="41">
        <f t="shared" si="2"/>
        <v>161</v>
      </c>
      <c r="F137" s="60">
        <v>45463</v>
      </c>
      <c r="G137" s="2">
        <v>3.3</v>
      </c>
      <c r="H137" s="2"/>
      <c r="I137" s="2"/>
      <c r="J137" s="2"/>
      <c r="K137" s="2"/>
      <c r="L137" s="2"/>
    </row>
    <row r="138" spans="1:12" x14ac:dyDescent="0.3">
      <c r="A138" s="40" t="s">
        <v>202</v>
      </c>
      <c r="B138" s="40" t="s">
        <v>18</v>
      </c>
      <c r="C138" s="40" t="s">
        <v>246</v>
      </c>
      <c r="D138" s="41">
        <v>4820</v>
      </c>
      <c r="E138" s="41">
        <f t="shared" si="2"/>
        <v>160.66666666666666</v>
      </c>
      <c r="F138" s="60">
        <v>45463</v>
      </c>
      <c r="G138" s="2">
        <v>2.95</v>
      </c>
      <c r="H138" s="2"/>
      <c r="I138" s="2"/>
      <c r="J138" s="2"/>
      <c r="K138" s="2"/>
      <c r="L138" s="2"/>
    </row>
    <row r="139" spans="1:12" x14ac:dyDescent="0.3">
      <c r="A139" s="40" t="s">
        <v>177</v>
      </c>
      <c r="B139" s="40" t="s">
        <v>18</v>
      </c>
      <c r="C139" s="40" t="s">
        <v>246</v>
      </c>
      <c r="D139" s="41">
        <v>4810</v>
      </c>
      <c r="E139" s="41">
        <f t="shared" si="2"/>
        <v>160.33333333333334</v>
      </c>
      <c r="F139" s="60">
        <v>45464</v>
      </c>
      <c r="G139" s="2">
        <v>3.05</v>
      </c>
      <c r="H139" s="2"/>
      <c r="I139" s="2"/>
      <c r="J139" s="2"/>
      <c r="K139" s="2"/>
      <c r="L139" s="2"/>
    </row>
    <row r="140" spans="1:12" hidden="1" x14ac:dyDescent="0.3">
      <c r="A140" s="42" t="s">
        <v>91</v>
      </c>
      <c r="B140" s="42" t="s">
        <v>51</v>
      </c>
      <c r="C140" s="40" t="s">
        <v>250</v>
      </c>
      <c r="D140" s="57">
        <v>4757</v>
      </c>
      <c r="E140" s="43">
        <f t="shared" si="2"/>
        <v>158.56666666666666</v>
      </c>
      <c r="F140" s="60">
        <v>45464</v>
      </c>
      <c r="G140" s="2">
        <v>2.82</v>
      </c>
      <c r="H140" s="2"/>
      <c r="I140" s="2"/>
      <c r="J140" s="2"/>
      <c r="K140" s="2"/>
      <c r="L140" s="2"/>
    </row>
    <row r="141" spans="1:12" hidden="1" x14ac:dyDescent="0.3">
      <c r="A141" s="40" t="s">
        <v>30</v>
      </c>
      <c r="B141" s="40" t="s">
        <v>18</v>
      </c>
      <c r="C141" s="40" t="s">
        <v>252</v>
      </c>
      <c r="D141" s="43">
        <v>4712</v>
      </c>
      <c r="E141" s="43">
        <f t="shared" si="2"/>
        <v>157.06666666666666</v>
      </c>
      <c r="F141" s="61">
        <v>45464</v>
      </c>
      <c r="G141" s="2">
        <v>3.1</v>
      </c>
      <c r="H141" s="2"/>
      <c r="I141" s="2"/>
      <c r="J141" s="2"/>
      <c r="K141" s="2"/>
      <c r="L141" s="2"/>
    </row>
    <row r="142" spans="1:12" hidden="1" x14ac:dyDescent="0.3">
      <c r="A142" s="40" t="s">
        <v>20</v>
      </c>
      <c r="B142" s="40" t="s">
        <v>18</v>
      </c>
      <c r="C142" s="40" t="s">
        <v>252</v>
      </c>
      <c r="D142" s="43">
        <v>4688</v>
      </c>
      <c r="E142" s="43">
        <f t="shared" si="2"/>
        <v>156.26666666666668</v>
      </c>
      <c r="F142" s="60">
        <v>45464</v>
      </c>
      <c r="G142" s="2">
        <v>3.01</v>
      </c>
      <c r="H142" s="2"/>
      <c r="I142" s="2"/>
      <c r="J142" s="2"/>
      <c r="K142" s="2"/>
      <c r="L142" s="2"/>
    </row>
    <row r="143" spans="1:12" x14ac:dyDescent="0.3">
      <c r="A143" s="40" t="s">
        <v>216</v>
      </c>
      <c r="B143" s="40" t="s">
        <v>18</v>
      </c>
      <c r="C143" s="40" t="s">
        <v>246</v>
      </c>
      <c r="D143" s="41">
        <v>4660</v>
      </c>
      <c r="E143" s="41">
        <f t="shared" si="2"/>
        <v>155.33333333333334</v>
      </c>
      <c r="F143" s="62"/>
      <c r="G143" s="2"/>
      <c r="H143" s="2"/>
      <c r="I143" s="2"/>
      <c r="J143" s="2"/>
      <c r="K143" s="2"/>
      <c r="L143" s="2"/>
    </row>
    <row r="144" spans="1:12" hidden="1" x14ac:dyDescent="0.3">
      <c r="A144" s="42" t="s">
        <v>143</v>
      </c>
      <c r="B144" s="42" t="s">
        <v>18</v>
      </c>
      <c r="C144" s="42" t="s">
        <v>245</v>
      </c>
      <c r="D144" s="58">
        <v>4657</v>
      </c>
      <c r="E144" s="41">
        <f t="shared" si="2"/>
        <v>155.23333333333332</v>
      </c>
      <c r="F144" s="60">
        <v>45464</v>
      </c>
      <c r="G144" s="2">
        <v>2.9</v>
      </c>
      <c r="H144" s="2"/>
      <c r="I144" s="2"/>
      <c r="J144" s="2"/>
      <c r="K144" s="2"/>
      <c r="L144" s="2"/>
    </row>
    <row r="145" spans="1:12" hidden="1" x14ac:dyDescent="0.3">
      <c r="A145" s="42" t="s">
        <v>94</v>
      </c>
      <c r="B145" s="42" t="s">
        <v>51</v>
      </c>
      <c r="C145" s="40" t="s">
        <v>250</v>
      </c>
      <c r="D145" s="57">
        <v>4630</v>
      </c>
      <c r="E145" s="43">
        <f t="shared" si="2"/>
        <v>154.33333333333334</v>
      </c>
      <c r="F145" s="60">
        <v>45464</v>
      </c>
      <c r="G145" s="2">
        <v>3.28</v>
      </c>
      <c r="H145" s="2"/>
      <c r="I145" s="2"/>
      <c r="J145" s="2"/>
      <c r="K145" s="2"/>
      <c r="L145" s="2"/>
    </row>
    <row r="146" spans="1:12" hidden="1" x14ac:dyDescent="0.3">
      <c r="A146" s="40" t="s">
        <v>234</v>
      </c>
      <c r="B146" s="40" t="s">
        <v>51</v>
      </c>
      <c r="C146" s="40" t="s">
        <v>246</v>
      </c>
      <c r="D146" s="41">
        <v>4610</v>
      </c>
      <c r="E146" s="41">
        <f t="shared" si="2"/>
        <v>153.66666666666666</v>
      </c>
      <c r="F146" s="62"/>
      <c r="G146" s="2"/>
      <c r="H146" s="2"/>
      <c r="I146" s="2"/>
      <c r="J146" s="2"/>
      <c r="K146" s="2"/>
      <c r="L146" s="2"/>
    </row>
    <row r="147" spans="1:12" x14ac:dyDescent="0.3">
      <c r="A147" s="40" t="s">
        <v>183</v>
      </c>
      <c r="B147" s="40" t="s">
        <v>18</v>
      </c>
      <c r="C147" s="40" t="s">
        <v>246</v>
      </c>
      <c r="D147" s="41">
        <v>4610</v>
      </c>
      <c r="E147" s="41">
        <f t="shared" si="2"/>
        <v>153.66666666666666</v>
      </c>
      <c r="F147" s="62"/>
      <c r="G147" s="2"/>
      <c r="H147" s="2"/>
      <c r="I147" s="2"/>
      <c r="J147" s="2"/>
      <c r="K147" s="2"/>
      <c r="L147" s="2"/>
    </row>
    <row r="148" spans="1:12" hidden="1" x14ac:dyDescent="0.3">
      <c r="A148" s="42" t="s">
        <v>148</v>
      </c>
      <c r="B148" s="42" t="s">
        <v>51</v>
      </c>
      <c r="C148" s="40" t="s">
        <v>249</v>
      </c>
      <c r="D148" s="57">
        <v>4544</v>
      </c>
      <c r="E148" s="43">
        <f t="shared" si="2"/>
        <v>151.46666666666667</v>
      </c>
      <c r="F148" s="62"/>
      <c r="G148" s="2"/>
      <c r="H148" s="2"/>
      <c r="I148" s="2"/>
      <c r="J148" s="2"/>
      <c r="K148" s="2"/>
      <c r="L148" s="2"/>
    </row>
    <row r="149" spans="1:12" x14ac:dyDescent="0.3">
      <c r="A149" s="40" t="s">
        <v>201</v>
      </c>
      <c r="B149" s="40" t="s">
        <v>18</v>
      </c>
      <c r="C149" s="40" t="s">
        <v>246</v>
      </c>
      <c r="D149" s="41">
        <v>4510</v>
      </c>
      <c r="E149" s="41">
        <f t="shared" si="2"/>
        <v>150.33333333333334</v>
      </c>
      <c r="F149" s="60">
        <v>45464</v>
      </c>
      <c r="G149" s="2">
        <v>3.28</v>
      </c>
      <c r="H149" s="2"/>
      <c r="I149" s="2"/>
      <c r="J149" s="2"/>
      <c r="K149" s="2"/>
      <c r="L149" s="2"/>
    </row>
    <row r="150" spans="1:12" hidden="1" x14ac:dyDescent="0.3">
      <c r="A150" s="42" t="s">
        <v>101</v>
      </c>
      <c r="B150" s="42" t="s">
        <v>18</v>
      </c>
      <c r="C150" s="40" t="s">
        <v>250</v>
      </c>
      <c r="D150" s="57">
        <v>4504</v>
      </c>
      <c r="E150" s="43">
        <f t="shared" si="2"/>
        <v>150.13333333333333</v>
      </c>
      <c r="F150" s="60"/>
      <c r="G150" s="2"/>
      <c r="H150" s="2"/>
      <c r="I150" s="2"/>
      <c r="J150" s="2"/>
      <c r="K150" s="2"/>
      <c r="L150" s="2"/>
    </row>
    <row r="151" spans="1:12" x14ac:dyDescent="0.3">
      <c r="A151" s="40" t="s">
        <v>171</v>
      </c>
      <c r="B151" s="40" t="s">
        <v>18</v>
      </c>
      <c r="C151" s="40" t="s">
        <v>246</v>
      </c>
      <c r="D151" s="41">
        <v>4500</v>
      </c>
      <c r="E151" s="41">
        <f t="shared" si="2"/>
        <v>150</v>
      </c>
      <c r="F151" s="62"/>
      <c r="G151" s="2"/>
      <c r="H151" s="2"/>
      <c r="I151" s="2"/>
      <c r="J151" s="2"/>
      <c r="K151" s="2"/>
      <c r="L151" s="2"/>
    </row>
    <row r="152" spans="1:12" hidden="1" x14ac:dyDescent="0.3">
      <c r="A152" s="42" t="s">
        <v>144</v>
      </c>
      <c r="B152" s="42" t="s">
        <v>18</v>
      </c>
      <c r="C152" s="42" t="s">
        <v>245</v>
      </c>
      <c r="D152" s="58">
        <v>4478</v>
      </c>
      <c r="E152" s="41">
        <f t="shared" si="2"/>
        <v>149.26666666666668</v>
      </c>
      <c r="F152" s="60">
        <v>45464</v>
      </c>
      <c r="G152" s="2">
        <v>2.92</v>
      </c>
      <c r="H152" s="2"/>
      <c r="I152" s="2"/>
      <c r="J152" s="2"/>
      <c r="K152" s="2"/>
      <c r="L152" s="2"/>
    </row>
    <row r="153" spans="1:12" hidden="1" x14ac:dyDescent="0.3">
      <c r="A153" s="42" t="s">
        <v>129</v>
      </c>
      <c r="B153" s="42" t="s">
        <v>51</v>
      </c>
      <c r="C153" s="42" t="s">
        <v>245</v>
      </c>
      <c r="D153" s="58">
        <v>4464</v>
      </c>
      <c r="E153" s="41">
        <f t="shared" si="2"/>
        <v>148.80000000000001</v>
      </c>
      <c r="F153" s="62"/>
      <c r="G153" s="2"/>
      <c r="H153" s="2"/>
      <c r="I153" s="2"/>
      <c r="J153" s="2"/>
      <c r="K153" s="2"/>
      <c r="L153" s="2"/>
    </row>
    <row r="154" spans="1:12" x14ac:dyDescent="0.3">
      <c r="A154" s="40" t="s">
        <v>200</v>
      </c>
      <c r="B154" s="40" t="s">
        <v>18</v>
      </c>
      <c r="C154" s="40" t="s">
        <v>246</v>
      </c>
      <c r="D154" s="41">
        <v>4410</v>
      </c>
      <c r="E154" s="41">
        <f t="shared" si="2"/>
        <v>147</v>
      </c>
      <c r="F154" s="60">
        <v>45463</v>
      </c>
      <c r="G154" s="2">
        <v>2.95</v>
      </c>
      <c r="H154" s="2"/>
      <c r="I154" s="2"/>
      <c r="J154" s="2"/>
      <c r="K154" s="2"/>
      <c r="L154" s="2"/>
    </row>
    <row r="155" spans="1:12" x14ac:dyDescent="0.3">
      <c r="A155" s="40" t="s">
        <v>194</v>
      </c>
      <c r="B155" s="40" t="s">
        <v>18</v>
      </c>
      <c r="C155" s="40" t="s">
        <v>246</v>
      </c>
      <c r="D155" s="41">
        <v>4410</v>
      </c>
      <c r="E155" s="41">
        <f t="shared" si="2"/>
        <v>147</v>
      </c>
      <c r="F155" s="60">
        <v>45463</v>
      </c>
      <c r="G155" s="2">
        <v>3.48</v>
      </c>
      <c r="H155" s="2"/>
      <c r="I155" s="2"/>
      <c r="J155" s="2"/>
      <c r="K155" s="2"/>
      <c r="L155" s="2"/>
    </row>
    <row r="156" spans="1:12" x14ac:dyDescent="0.3">
      <c r="A156" s="40" t="s">
        <v>179</v>
      </c>
      <c r="B156" s="40" t="s">
        <v>18</v>
      </c>
      <c r="C156" s="40" t="s">
        <v>246</v>
      </c>
      <c r="D156" s="41">
        <v>4400</v>
      </c>
      <c r="E156" s="41">
        <f t="shared" si="2"/>
        <v>146.66666666666666</v>
      </c>
      <c r="F156" s="60">
        <v>45463</v>
      </c>
      <c r="G156" s="2">
        <v>3.21</v>
      </c>
      <c r="H156" s="2"/>
      <c r="I156" s="2"/>
      <c r="J156" s="2"/>
      <c r="K156" s="2"/>
      <c r="L156" s="2"/>
    </row>
    <row r="157" spans="1:12" hidden="1" x14ac:dyDescent="0.3">
      <c r="A157" s="42" t="s">
        <v>99</v>
      </c>
      <c r="B157" s="42" t="s">
        <v>51</v>
      </c>
      <c r="C157" s="40" t="s">
        <v>250</v>
      </c>
      <c r="D157" s="57">
        <v>4288</v>
      </c>
      <c r="E157" s="43">
        <f t="shared" si="2"/>
        <v>142.93333333333334</v>
      </c>
      <c r="F157" s="60"/>
      <c r="G157" s="2"/>
      <c r="H157" s="2"/>
      <c r="I157" s="2"/>
      <c r="J157" s="2"/>
      <c r="K157" s="2"/>
      <c r="L157" s="2"/>
    </row>
    <row r="158" spans="1:12" hidden="1" x14ac:dyDescent="0.3">
      <c r="A158" s="52" t="s">
        <v>64</v>
      </c>
      <c r="B158" s="52" t="s">
        <v>18</v>
      </c>
      <c r="C158" s="40" t="s">
        <v>248</v>
      </c>
      <c r="D158" s="57">
        <v>4248</v>
      </c>
      <c r="E158" s="43">
        <f t="shared" si="2"/>
        <v>141.6</v>
      </c>
      <c r="F158" s="62"/>
      <c r="G158" s="2"/>
      <c r="H158" s="2"/>
      <c r="I158" s="2"/>
      <c r="J158" s="2"/>
      <c r="K158" s="2"/>
      <c r="L158" s="2"/>
    </row>
    <row r="159" spans="1:12" hidden="1" x14ac:dyDescent="0.3">
      <c r="A159" s="42" t="s">
        <v>56</v>
      </c>
      <c r="B159" s="42" t="s">
        <v>51</v>
      </c>
      <c r="C159" s="40" t="s">
        <v>247</v>
      </c>
      <c r="D159" s="57">
        <v>4165</v>
      </c>
      <c r="E159" s="43">
        <f t="shared" si="2"/>
        <v>138.83333333333334</v>
      </c>
      <c r="F159" s="62"/>
      <c r="G159" s="2"/>
      <c r="H159" s="2"/>
      <c r="I159" s="2"/>
      <c r="J159" s="2"/>
      <c r="K159" s="2"/>
      <c r="L159" s="2"/>
    </row>
    <row r="160" spans="1:12" x14ac:dyDescent="0.3">
      <c r="A160" s="40" t="s">
        <v>180</v>
      </c>
      <c r="B160" s="40" t="s">
        <v>18</v>
      </c>
      <c r="C160" s="40" t="s">
        <v>246</v>
      </c>
      <c r="D160" s="41">
        <v>4020</v>
      </c>
      <c r="E160" s="41">
        <f t="shared" si="2"/>
        <v>134</v>
      </c>
      <c r="F160" s="62"/>
      <c r="G160" s="2"/>
      <c r="H160" s="2"/>
      <c r="I160" s="2"/>
      <c r="J160" s="2"/>
      <c r="K160" s="2"/>
      <c r="L160" s="2"/>
    </row>
    <row r="161" spans="1:12" hidden="1" x14ac:dyDescent="0.3">
      <c r="A161" s="42" t="s">
        <v>142</v>
      </c>
      <c r="B161" s="42" t="s">
        <v>18</v>
      </c>
      <c r="C161" s="42" t="s">
        <v>245</v>
      </c>
      <c r="D161" s="58">
        <v>4016</v>
      </c>
      <c r="E161" s="41">
        <f t="shared" si="2"/>
        <v>133.86666666666667</v>
      </c>
      <c r="F161" s="62"/>
      <c r="G161" s="2">
        <v>3.02</v>
      </c>
      <c r="H161" s="2"/>
      <c r="I161" s="2"/>
      <c r="J161" s="2"/>
      <c r="K161" s="2"/>
      <c r="L161" s="2"/>
    </row>
    <row r="162" spans="1:12" x14ac:dyDescent="0.3">
      <c r="A162" s="40" t="s">
        <v>175</v>
      </c>
      <c r="B162" s="40" t="s">
        <v>18</v>
      </c>
      <c r="C162" s="40" t="s">
        <v>246</v>
      </c>
      <c r="D162" s="41">
        <v>4010</v>
      </c>
      <c r="E162" s="41">
        <f t="shared" si="2"/>
        <v>133.66666666666666</v>
      </c>
      <c r="F162" s="60">
        <v>45467</v>
      </c>
      <c r="G162" s="2">
        <v>3.07</v>
      </c>
      <c r="H162" s="2"/>
      <c r="I162" s="2"/>
      <c r="J162" s="2"/>
      <c r="K162" s="2"/>
      <c r="L162" s="2"/>
    </row>
    <row r="163" spans="1:12" x14ac:dyDescent="0.3">
      <c r="A163" s="40" t="s">
        <v>173</v>
      </c>
      <c r="B163" s="40" t="s">
        <v>18</v>
      </c>
      <c r="C163" s="40" t="s">
        <v>246</v>
      </c>
      <c r="D163" s="41">
        <v>4010</v>
      </c>
      <c r="E163" s="41">
        <f t="shared" si="2"/>
        <v>133.66666666666666</v>
      </c>
      <c r="F163" s="60">
        <v>45463</v>
      </c>
      <c r="G163" s="2">
        <v>3.03</v>
      </c>
      <c r="H163" s="2"/>
      <c r="I163" s="2"/>
      <c r="J163" s="2"/>
      <c r="K163" s="2"/>
      <c r="L163" s="2"/>
    </row>
    <row r="164" spans="1:12" hidden="1" x14ac:dyDescent="0.3">
      <c r="A164" s="40" t="s">
        <v>231</v>
      </c>
      <c r="B164" s="40" t="s">
        <v>51</v>
      </c>
      <c r="C164" s="40" t="s">
        <v>246</v>
      </c>
      <c r="D164" s="41">
        <v>3990</v>
      </c>
      <c r="E164" s="41">
        <f t="shared" si="2"/>
        <v>133</v>
      </c>
      <c r="F164" s="62"/>
      <c r="G164" s="2"/>
      <c r="H164" s="2"/>
      <c r="I164" s="2"/>
      <c r="J164" s="2"/>
      <c r="K164" s="2"/>
      <c r="L164" s="2"/>
    </row>
    <row r="165" spans="1:12" hidden="1" x14ac:dyDescent="0.3">
      <c r="A165" s="40" t="s">
        <v>236</v>
      </c>
      <c r="B165" s="40" t="s">
        <v>51</v>
      </c>
      <c r="C165" s="40" t="s">
        <v>246</v>
      </c>
      <c r="D165" s="41">
        <v>3970</v>
      </c>
      <c r="E165" s="41">
        <f t="shared" si="2"/>
        <v>132.33333333333334</v>
      </c>
      <c r="F165" s="62"/>
      <c r="G165" s="2"/>
      <c r="H165" s="2"/>
      <c r="I165" s="2"/>
      <c r="J165" s="2"/>
      <c r="K165" s="2"/>
      <c r="L165" s="2"/>
    </row>
    <row r="166" spans="1:12" hidden="1" x14ac:dyDescent="0.3">
      <c r="A166" s="40" t="s">
        <v>226</v>
      </c>
      <c r="B166" s="40" t="s">
        <v>51</v>
      </c>
      <c r="C166" s="40" t="s">
        <v>246</v>
      </c>
      <c r="D166" s="41">
        <v>3920</v>
      </c>
      <c r="E166" s="41">
        <f t="shared" si="2"/>
        <v>130.66666666666666</v>
      </c>
      <c r="F166" s="62"/>
      <c r="G166" s="2"/>
      <c r="H166" s="2"/>
      <c r="I166" s="2"/>
      <c r="J166" s="2"/>
      <c r="K166" s="2"/>
      <c r="L166" s="2"/>
    </row>
    <row r="167" spans="1:12" hidden="1" x14ac:dyDescent="0.3">
      <c r="A167" s="42" t="s">
        <v>53</v>
      </c>
      <c r="B167" s="42" t="s">
        <v>51</v>
      </c>
      <c r="C167" s="40" t="s">
        <v>247</v>
      </c>
      <c r="D167" s="57">
        <v>3887</v>
      </c>
      <c r="E167" s="43">
        <f t="shared" si="2"/>
        <v>129.56666666666666</v>
      </c>
      <c r="F167" s="62"/>
      <c r="G167" s="2"/>
      <c r="H167" s="2"/>
      <c r="I167" s="2"/>
      <c r="J167" s="2"/>
      <c r="K167" s="2"/>
      <c r="L167" s="2"/>
    </row>
    <row r="168" spans="1:12" hidden="1" x14ac:dyDescent="0.3">
      <c r="A168" s="40" t="s">
        <v>235</v>
      </c>
      <c r="B168" s="40" t="s">
        <v>51</v>
      </c>
      <c r="C168" s="40" t="s">
        <v>246</v>
      </c>
      <c r="D168" s="41">
        <v>3840</v>
      </c>
      <c r="E168" s="41">
        <f t="shared" si="2"/>
        <v>128</v>
      </c>
      <c r="F168" s="60">
        <v>45463</v>
      </c>
      <c r="G168" s="2">
        <v>3.02</v>
      </c>
      <c r="H168" s="2"/>
      <c r="I168" s="2"/>
      <c r="J168" s="2"/>
      <c r="K168" s="2"/>
      <c r="L168" s="2"/>
    </row>
    <row r="169" spans="1:12" hidden="1" x14ac:dyDescent="0.3">
      <c r="A169" s="52" t="s">
        <v>72</v>
      </c>
      <c r="B169" s="52" t="s">
        <v>18</v>
      </c>
      <c r="C169" s="40" t="s">
        <v>248</v>
      </c>
      <c r="D169" s="57">
        <v>3840</v>
      </c>
      <c r="E169" s="43">
        <f t="shared" si="2"/>
        <v>128</v>
      </c>
      <c r="F169" s="62"/>
      <c r="G169" s="2"/>
      <c r="H169" s="2"/>
      <c r="I169" s="2"/>
      <c r="J169" s="2"/>
      <c r="K169" s="2"/>
      <c r="L169" s="2"/>
    </row>
    <row r="170" spans="1:12" hidden="1" x14ac:dyDescent="0.3">
      <c r="A170" s="52" t="s">
        <v>65</v>
      </c>
      <c r="B170" s="52" t="s">
        <v>18</v>
      </c>
      <c r="C170" s="40" t="s">
        <v>248</v>
      </c>
      <c r="D170" s="57">
        <v>3822</v>
      </c>
      <c r="E170" s="43">
        <f t="shared" si="2"/>
        <v>127.4</v>
      </c>
      <c r="F170" s="62"/>
      <c r="G170" s="2"/>
      <c r="H170" s="2"/>
      <c r="I170" s="2"/>
      <c r="J170" s="2"/>
      <c r="K170" s="2"/>
      <c r="L170" s="2"/>
    </row>
    <row r="171" spans="1:12" x14ac:dyDescent="0.3">
      <c r="A171" s="40" t="s">
        <v>192</v>
      </c>
      <c r="B171" s="40" t="s">
        <v>18</v>
      </c>
      <c r="C171" s="40" t="s">
        <v>246</v>
      </c>
      <c r="D171" s="41">
        <v>3720</v>
      </c>
      <c r="E171" s="41">
        <f t="shared" si="2"/>
        <v>124</v>
      </c>
      <c r="F171" s="60">
        <v>45463</v>
      </c>
      <c r="G171" s="2">
        <v>3.05</v>
      </c>
      <c r="H171" s="2"/>
      <c r="I171" s="2"/>
      <c r="J171" s="2"/>
      <c r="K171" s="2"/>
      <c r="L171" s="2"/>
    </row>
    <row r="172" spans="1:12" x14ac:dyDescent="0.3">
      <c r="A172" s="40" t="s">
        <v>159</v>
      </c>
      <c r="B172" s="40" t="s">
        <v>18</v>
      </c>
      <c r="C172" s="40" t="s">
        <v>246</v>
      </c>
      <c r="D172" s="41">
        <v>3690</v>
      </c>
      <c r="E172" s="41">
        <f t="shared" si="2"/>
        <v>123</v>
      </c>
      <c r="F172" s="62"/>
      <c r="G172" s="2"/>
      <c r="H172" s="2"/>
      <c r="I172" s="2"/>
      <c r="J172" s="2"/>
      <c r="K172" s="2"/>
      <c r="L172" s="2"/>
    </row>
    <row r="173" spans="1:12" hidden="1" x14ac:dyDescent="0.3">
      <c r="A173" s="42" t="s">
        <v>125</v>
      </c>
      <c r="B173" s="42" t="s">
        <v>51</v>
      </c>
      <c r="C173" s="40" t="s">
        <v>250</v>
      </c>
      <c r="D173" s="57">
        <v>3628</v>
      </c>
      <c r="E173" s="43">
        <f t="shared" si="2"/>
        <v>120.93333333333334</v>
      </c>
      <c r="F173" s="60"/>
      <c r="G173" s="2"/>
      <c r="H173" s="2"/>
      <c r="I173" s="2"/>
      <c r="J173" s="2"/>
      <c r="K173" s="2"/>
      <c r="L173" s="2"/>
    </row>
    <row r="174" spans="1:12" hidden="1" x14ac:dyDescent="0.3">
      <c r="A174" s="42" t="s">
        <v>137</v>
      </c>
      <c r="B174" s="42" t="s">
        <v>51</v>
      </c>
      <c r="C174" s="42" t="s">
        <v>245</v>
      </c>
      <c r="D174" s="58">
        <v>3584</v>
      </c>
      <c r="E174" s="41">
        <f t="shared" si="2"/>
        <v>119.46666666666667</v>
      </c>
      <c r="F174" s="62"/>
      <c r="G174" s="2"/>
      <c r="H174" s="2"/>
      <c r="I174" s="2"/>
      <c r="J174" s="2"/>
      <c r="K174" s="2"/>
      <c r="L174" s="2"/>
    </row>
    <row r="175" spans="1:12" x14ac:dyDescent="0.3">
      <c r="A175" s="40" t="s">
        <v>197</v>
      </c>
      <c r="B175" s="40" t="s">
        <v>18</v>
      </c>
      <c r="C175" s="40" t="s">
        <v>246</v>
      </c>
      <c r="D175" s="41">
        <v>3500</v>
      </c>
      <c r="E175" s="41">
        <f t="shared" si="2"/>
        <v>116.66666666666667</v>
      </c>
      <c r="F175" s="60">
        <v>45463</v>
      </c>
      <c r="G175" s="2">
        <v>2.89</v>
      </c>
      <c r="H175" s="2"/>
      <c r="I175" s="2"/>
      <c r="J175" s="2"/>
      <c r="K175" s="2"/>
      <c r="L175" s="2"/>
    </row>
    <row r="176" spans="1:12" hidden="1" x14ac:dyDescent="0.3">
      <c r="A176" s="52" t="s">
        <v>76</v>
      </c>
      <c r="B176" s="52" t="s">
        <v>51</v>
      </c>
      <c r="C176" s="40" t="s">
        <v>248</v>
      </c>
      <c r="D176" s="57">
        <v>3485</v>
      </c>
      <c r="E176" s="43">
        <f t="shared" si="2"/>
        <v>116.16666666666667</v>
      </c>
      <c r="F176" s="62"/>
      <c r="G176" s="2"/>
      <c r="H176" s="2"/>
      <c r="I176" s="2"/>
      <c r="J176" s="2"/>
      <c r="K176" s="2"/>
      <c r="L176" s="2"/>
    </row>
    <row r="177" spans="1:12" x14ac:dyDescent="0.25">
      <c r="A177" s="40" t="s">
        <v>176</v>
      </c>
      <c r="B177" s="40" t="s">
        <v>18</v>
      </c>
      <c r="C177" s="40" t="s">
        <v>246</v>
      </c>
      <c r="D177" s="41">
        <v>3470</v>
      </c>
      <c r="E177" s="41">
        <f t="shared" si="2"/>
        <v>115.66666666666667</v>
      </c>
      <c r="F177" s="61">
        <v>45464</v>
      </c>
      <c r="G177" s="2">
        <v>3</v>
      </c>
      <c r="H177" s="2"/>
      <c r="I177" s="2"/>
      <c r="J177" s="2"/>
      <c r="K177" s="2"/>
      <c r="L177" s="2"/>
    </row>
    <row r="178" spans="1:12" hidden="1" x14ac:dyDescent="0.3">
      <c r="A178" s="42" t="s">
        <v>82</v>
      </c>
      <c r="B178" s="42" t="s">
        <v>51</v>
      </c>
      <c r="C178" s="40" t="s">
        <v>250</v>
      </c>
      <c r="D178" s="57">
        <v>3438</v>
      </c>
      <c r="E178" s="43">
        <f t="shared" si="2"/>
        <v>114.6</v>
      </c>
      <c r="F178" s="60"/>
      <c r="G178" s="2"/>
      <c r="H178" s="2"/>
      <c r="I178" s="2"/>
      <c r="J178" s="2"/>
      <c r="K178" s="2"/>
      <c r="L178" s="2"/>
    </row>
    <row r="179" spans="1:12" hidden="1" x14ac:dyDescent="0.3">
      <c r="A179" s="42" t="s">
        <v>139</v>
      </c>
      <c r="B179" s="42" t="s">
        <v>51</v>
      </c>
      <c r="C179" s="42" t="s">
        <v>245</v>
      </c>
      <c r="D179" s="58">
        <v>3268</v>
      </c>
      <c r="E179" s="41">
        <f t="shared" si="2"/>
        <v>108.93333333333334</v>
      </c>
      <c r="F179" s="62"/>
      <c r="G179" s="2"/>
      <c r="H179" s="2"/>
      <c r="I179" s="2"/>
      <c r="J179" s="2"/>
      <c r="K179" s="2"/>
      <c r="L179" s="2"/>
    </row>
    <row r="180" spans="1:12" x14ac:dyDescent="0.3">
      <c r="A180" s="40" t="s">
        <v>204</v>
      </c>
      <c r="B180" s="40" t="s">
        <v>18</v>
      </c>
      <c r="C180" s="40" t="s">
        <v>246</v>
      </c>
      <c r="D180" s="41">
        <v>3250</v>
      </c>
      <c r="E180" s="41">
        <f t="shared" si="2"/>
        <v>108.33333333333333</v>
      </c>
      <c r="F180" s="60">
        <v>45463</v>
      </c>
      <c r="G180" s="2">
        <v>3.1</v>
      </c>
      <c r="H180" s="2"/>
      <c r="I180" s="2"/>
      <c r="J180" s="2"/>
      <c r="K180" s="2"/>
      <c r="L180" s="2"/>
    </row>
    <row r="181" spans="1:12" hidden="1" x14ac:dyDescent="0.3">
      <c r="A181" s="42" t="s">
        <v>52</v>
      </c>
      <c r="B181" s="42" t="s">
        <v>51</v>
      </c>
      <c r="C181" s="40" t="s">
        <v>247</v>
      </c>
      <c r="D181" s="57">
        <v>3212</v>
      </c>
      <c r="E181" s="43">
        <f t="shared" si="2"/>
        <v>107.06666666666666</v>
      </c>
      <c r="F181" s="62"/>
      <c r="G181" s="2"/>
      <c r="H181" s="2"/>
      <c r="I181" s="2"/>
      <c r="J181" s="2"/>
      <c r="K181" s="2"/>
      <c r="L181" s="2"/>
    </row>
    <row r="182" spans="1:12" hidden="1" x14ac:dyDescent="0.3">
      <c r="A182" s="40" t="s">
        <v>240</v>
      </c>
      <c r="B182" s="40" t="s">
        <v>51</v>
      </c>
      <c r="C182" s="40" t="s">
        <v>246</v>
      </c>
      <c r="D182" s="41">
        <v>3210</v>
      </c>
      <c r="E182" s="41">
        <f t="shared" si="2"/>
        <v>107</v>
      </c>
      <c r="F182" s="62"/>
      <c r="G182" s="2"/>
      <c r="H182" s="2"/>
      <c r="I182" s="2"/>
      <c r="J182" s="2"/>
      <c r="K182" s="2"/>
      <c r="L182" s="2"/>
    </row>
    <row r="183" spans="1:12" x14ac:dyDescent="0.3">
      <c r="A183" s="40" t="s">
        <v>186</v>
      </c>
      <c r="B183" s="40" t="s">
        <v>18</v>
      </c>
      <c r="C183" s="40" t="s">
        <v>246</v>
      </c>
      <c r="D183" s="41">
        <v>3210</v>
      </c>
      <c r="E183" s="41">
        <f t="shared" si="2"/>
        <v>107</v>
      </c>
      <c r="F183" s="62"/>
      <c r="G183" s="2">
        <v>3.26</v>
      </c>
      <c r="H183" s="2"/>
      <c r="I183" s="2"/>
      <c r="J183" s="2"/>
      <c r="K183" s="2"/>
      <c r="L183" s="2"/>
    </row>
    <row r="184" spans="1:12" hidden="1" x14ac:dyDescent="0.3">
      <c r="A184" s="52" t="s">
        <v>73</v>
      </c>
      <c r="B184" s="52" t="s">
        <v>51</v>
      </c>
      <c r="C184" s="40" t="s">
        <v>248</v>
      </c>
      <c r="D184" s="57">
        <v>3195</v>
      </c>
      <c r="E184" s="43">
        <f t="shared" si="2"/>
        <v>106.5</v>
      </c>
      <c r="F184" s="62"/>
      <c r="G184" s="2"/>
      <c r="H184" s="2"/>
      <c r="I184" s="2"/>
      <c r="J184" s="2"/>
      <c r="K184" s="2"/>
      <c r="L184" s="2"/>
    </row>
    <row r="185" spans="1:12" x14ac:dyDescent="0.3">
      <c r="A185" s="40" t="s">
        <v>206</v>
      </c>
      <c r="B185" s="40" t="s">
        <v>18</v>
      </c>
      <c r="C185" s="40" t="s">
        <v>246</v>
      </c>
      <c r="D185" s="41">
        <v>3140</v>
      </c>
      <c r="E185" s="41">
        <f t="shared" si="2"/>
        <v>104.66666666666667</v>
      </c>
      <c r="F185" s="60">
        <v>45463</v>
      </c>
      <c r="G185" s="2">
        <v>2.87</v>
      </c>
      <c r="H185" s="2"/>
      <c r="I185" s="2"/>
      <c r="J185" s="2"/>
      <c r="K185" s="2"/>
      <c r="L185" s="2"/>
    </row>
    <row r="186" spans="1:12" hidden="1" x14ac:dyDescent="0.3">
      <c r="A186" s="42" t="s">
        <v>147</v>
      </c>
      <c r="B186" s="42" t="s">
        <v>51</v>
      </c>
      <c r="C186" s="40" t="s">
        <v>249</v>
      </c>
      <c r="D186" s="57">
        <v>3107</v>
      </c>
      <c r="E186" s="43">
        <f t="shared" si="2"/>
        <v>103.56666666666666</v>
      </c>
      <c r="F186" s="62"/>
      <c r="G186" s="2"/>
      <c r="H186" s="2"/>
      <c r="I186" s="2"/>
      <c r="J186" s="2"/>
      <c r="K186" s="2"/>
      <c r="L186" s="2"/>
    </row>
    <row r="187" spans="1:12" hidden="1" x14ac:dyDescent="0.3">
      <c r="A187" s="40" t="s">
        <v>228</v>
      </c>
      <c r="B187" s="40" t="s">
        <v>51</v>
      </c>
      <c r="C187" s="40" t="s">
        <v>246</v>
      </c>
      <c r="D187" s="41">
        <v>3090</v>
      </c>
      <c r="E187" s="41">
        <f t="shared" si="2"/>
        <v>103</v>
      </c>
      <c r="F187" s="62"/>
      <c r="G187" s="2"/>
      <c r="H187" s="2"/>
      <c r="I187" s="2"/>
      <c r="J187" s="2"/>
      <c r="K187" s="2"/>
      <c r="L187" s="2"/>
    </row>
    <row r="188" spans="1:12" hidden="1" x14ac:dyDescent="0.3">
      <c r="A188" s="42" t="s">
        <v>135</v>
      </c>
      <c r="B188" s="42" t="s">
        <v>51</v>
      </c>
      <c r="C188" s="42" t="s">
        <v>245</v>
      </c>
      <c r="D188" s="58">
        <v>3022</v>
      </c>
      <c r="E188" s="41">
        <f t="shared" si="2"/>
        <v>100.73333333333333</v>
      </c>
      <c r="F188" s="62"/>
      <c r="G188" s="2"/>
      <c r="H188" s="2"/>
      <c r="I188" s="2"/>
      <c r="J188" s="2"/>
      <c r="K188" s="2"/>
      <c r="L188" s="2"/>
    </row>
    <row r="189" spans="1:12" x14ac:dyDescent="0.25">
      <c r="A189" s="40" t="s">
        <v>223</v>
      </c>
      <c r="B189" s="40" t="s">
        <v>18</v>
      </c>
      <c r="C189" s="40" t="s">
        <v>246</v>
      </c>
      <c r="D189" s="41">
        <v>3010</v>
      </c>
      <c r="E189" s="41">
        <f t="shared" si="2"/>
        <v>100.33333333333333</v>
      </c>
      <c r="F189" s="61">
        <v>45464</v>
      </c>
      <c r="G189" s="2">
        <v>3.16</v>
      </c>
      <c r="H189" s="2"/>
      <c r="I189" s="2"/>
      <c r="J189" s="2"/>
      <c r="K189" s="2"/>
      <c r="L189" s="2"/>
    </row>
    <row r="190" spans="1:12" hidden="1" x14ac:dyDescent="0.3">
      <c r="A190" s="42" t="s">
        <v>113</v>
      </c>
      <c r="B190" s="42" t="s">
        <v>18</v>
      </c>
      <c r="C190" s="40" t="s">
        <v>250</v>
      </c>
      <c r="D190" s="57">
        <v>3000</v>
      </c>
      <c r="E190" s="43">
        <f t="shared" si="2"/>
        <v>100</v>
      </c>
      <c r="F190" s="60">
        <v>45463</v>
      </c>
      <c r="G190" s="2">
        <v>3.13</v>
      </c>
      <c r="H190" s="2"/>
      <c r="I190" s="2"/>
      <c r="J190" s="2"/>
      <c r="K190" s="2"/>
      <c r="L190" s="2"/>
    </row>
    <row r="191" spans="1:12" hidden="1" x14ac:dyDescent="0.3">
      <c r="A191" s="52" t="s">
        <v>67</v>
      </c>
      <c r="B191" s="52" t="s">
        <v>18</v>
      </c>
      <c r="C191" s="40" t="s">
        <v>248</v>
      </c>
      <c r="D191" s="57">
        <v>2955</v>
      </c>
      <c r="E191" s="43">
        <f t="shared" si="2"/>
        <v>98.5</v>
      </c>
      <c r="F191" s="62"/>
      <c r="G191" s="2"/>
      <c r="H191" s="2"/>
      <c r="I191" s="2"/>
      <c r="J191" s="2"/>
      <c r="K191" s="2"/>
      <c r="L191" s="2"/>
    </row>
    <row r="192" spans="1:12" hidden="1" x14ac:dyDescent="0.3">
      <c r="A192" s="42" t="s">
        <v>149</v>
      </c>
      <c r="B192" s="42" t="s">
        <v>51</v>
      </c>
      <c r="C192" s="40" t="s">
        <v>249</v>
      </c>
      <c r="D192" s="57">
        <v>2927</v>
      </c>
      <c r="E192" s="43">
        <f t="shared" si="2"/>
        <v>97.566666666666663</v>
      </c>
      <c r="F192" s="62"/>
      <c r="G192" s="2"/>
      <c r="H192" s="2"/>
      <c r="I192" s="2"/>
      <c r="J192" s="2"/>
      <c r="K192" s="2"/>
      <c r="L192" s="2"/>
    </row>
    <row r="193" spans="1:12" hidden="1" x14ac:dyDescent="0.3">
      <c r="A193" s="42" t="s">
        <v>41</v>
      </c>
      <c r="B193" s="42" t="s">
        <v>18</v>
      </c>
      <c r="C193" s="40" t="s">
        <v>247</v>
      </c>
      <c r="D193" s="57">
        <v>2915</v>
      </c>
      <c r="E193" s="43">
        <f t="shared" si="2"/>
        <v>97.166666666666671</v>
      </c>
      <c r="F193" s="62"/>
      <c r="G193" s="2"/>
      <c r="H193" s="2"/>
      <c r="I193" s="2"/>
      <c r="J193" s="2"/>
      <c r="K193" s="2"/>
      <c r="L193" s="2"/>
    </row>
    <row r="194" spans="1:12" hidden="1" x14ac:dyDescent="0.3">
      <c r="A194" s="42" t="s">
        <v>55</v>
      </c>
      <c r="B194" s="42" t="s">
        <v>51</v>
      </c>
      <c r="C194" s="40" t="s">
        <v>247</v>
      </c>
      <c r="D194" s="57">
        <v>2902</v>
      </c>
      <c r="E194" s="43">
        <f t="shared" ref="E194:E244" si="3">D194/30</f>
        <v>96.733333333333334</v>
      </c>
      <c r="F194" s="62"/>
      <c r="G194" s="2"/>
      <c r="H194" s="2"/>
      <c r="I194" s="2"/>
      <c r="J194" s="2"/>
      <c r="K194" s="2"/>
      <c r="L194" s="2"/>
    </row>
    <row r="195" spans="1:12" x14ac:dyDescent="0.3">
      <c r="A195" s="40" t="s">
        <v>187</v>
      </c>
      <c r="B195" s="40" t="s">
        <v>18</v>
      </c>
      <c r="C195" s="40" t="s">
        <v>246</v>
      </c>
      <c r="D195" s="41">
        <v>2850</v>
      </c>
      <c r="E195" s="41">
        <f t="shared" si="3"/>
        <v>95</v>
      </c>
      <c r="F195" s="62"/>
      <c r="G195" s="2"/>
      <c r="H195" s="2"/>
      <c r="I195" s="2"/>
      <c r="J195" s="2"/>
      <c r="K195" s="2"/>
      <c r="L195" s="2"/>
    </row>
    <row r="196" spans="1:12" x14ac:dyDescent="0.3">
      <c r="A196" s="40" t="s">
        <v>174</v>
      </c>
      <c r="B196" s="40" t="s">
        <v>18</v>
      </c>
      <c r="C196" s="40" t="s">
        <v>246</v>
      </c>
      <c r="D196" s="41">
        <v>2820</v>
      </c>
      <c r="E196" s="41">
        <f t="shared" si="3"/>
        <v>94</v>
      </c>
      <c r="F196" s="62"/>
      <c r="G196" s="2"/>
      <c r="H196" s="2"/>
      <c r="I196" s="2"/>
      <c r="J196" s="2"/>
      <c r="K196" s="2"/>
      <c r="L196" s="2"/>
    </row>
    <row r="197" spans="1:12" hidden="1" x14ac:dyDescent="0.3">
      <c r="A197" s="42" t="s">
        <v>89</v>
      </c>
      <c r="B197" s="42" t="s">
        <v>51</v>
      </c>
      <c r="C197" s="40" t="s">
        <v>250</v>
      </c>
      <c r="D197" s="57">
        <v>2786</v>
      </c>
      <c r="E197" s="43">
        <f t="shared" si="3"/>
        <v>92.86666666666666</v>
      </c>
      <c r="F197" s="60">
        <v>45464</v>
      </c>
      <c r="G197" s="2">
        <v>3.12</v>
      </c>
      <c r="H197" s="2"/>
      <c r="I197" s="2"/>
      <c r="J197" s="2"/>
      <c r="K197" s="2"/>
      <c r="L197" s="2"/>
    </row>
    <row r="198" spans="1:12" hidden="1" x14ac:dyDescent="0.3">
      <c r="A198" s="40" t="s">
        <v>225</v>
      </c>
      <c r="B198" s="40" t="s">
        <v>51</v>
      </c>
      <c r="C198" s="40" t="s">
        <v>246</v>
      </c>
      <c r="D198" s="41">
        <v>2730</v>
      </c>
      <c r="E198" s="41">
        <f t="shared" si="3"/>
        <v>91</v>
      </c>
      <c r="F198" s="62"/>
      <c r="G198" s="2"/>
      <c r="H198" s="2"/>
      <c r="I198" s="2"/>
      <c r="J198" s="2"/>
      <c r="K198" s="2"/>
      <c r="L198" s="2"/>
    </row>
    <row r="199" spans="1:12" hidden="1" x14ac:dyDescent="0.3">
      <c r="A199" s="52" t="s">
        <v>60</v>
      </c>
      <c r="B199" s="52" t="s">
        <v>18</v>
      </c>
      <c r="C199" s="40" t="s">
        <v>248</v>
      </c>
      <c r="D199" s="57">
        <v>2697</v>
      </c>
      <c r="E199" s="43">
        <f t="shared" si="3"/>
        <v>89.9</v>
      </c>
      <c r="F199" s="62"/>
      <c r="G199" s="2"/>
      <c r="H199" s="2"/>
      <c r="I199" s="2"/>
      <c r="J199" s="2"/>
      <c r="K199" s="2"/>
      <c r="L199" s="2"/>
    </row>
    <row r="200" spans="1:12" hidden="1" x14ac:dyDescent="0.3">
      <c r="A200" s="42" t="s">
        <v>54</v>
      </c>
      <c r="B200" s="42" t="s">
        <v>51</v>
      </c>
      <c r="C200" s="40" t="s">
        <v>247</v>
      </c>
      <c r="D200" s="57">
        <v>2669</v>
      </c>
      <c r="E200" s="43">
        <f t="shared" si="3"/>
        <v>88.966666666666669</v>
      </c>
      <c r="F200" s="62"/>
      <c r="G200" s="2"/>
      <c r="H200" s="2"/>
      <c r="I200" s="2"/>
      <c r="J200" s="2"/>
      <c r="K200" s="2"/>
      <c r="L200" s="2"/>
    </row>
    <row r="201" spans="1:12" hidden="1" x14ac:dyDescent="0.3">
      <c r="A201" s="42" t="s">
        <v>136</v>
      </c>
      <c r="B201" s="42" t="s">
        <v>51</v>
      </c>
      <c r="C201" s="42" t="s">
        <v>245</v>
      </c>
      <c r="D201" s="58">
        <v>2558</v>
      </c>
      <c r="E201" s="41">
        <f t="shared" si="3"/>
        <v>85.266666666666666</v>
      </c>
      <c r="F201" s="62"/>
      <c r="G201" s="2"/>
      <c r="H201" s="2"/>
      <c r="I201" s="2"/>
      <c r="J201" s="2"/>
      <c r="K201" s="2"/>
      <c r="L201" s="2"/>
    </row>
    <row r="202" spans="1:12" hidden="1" x14ac:dyDescent="0.3">
      <c r="A202" s="40" t="s">
        <v>22</v>
      </c>
      <c r="B202" s="40" t="s">
        <v>18</v>
      </c>
      <c r="C202" s="40" t="s">
        <v>252</v>
      </c>
      <c r="D202" s="43">
        <v>2485</v>
      </c>
      <c r="E202" s="43">
        <f t="shared" si="3"/>
        <v>82.833333333333329</v>
      </c>
      <c r="F202" s="60">
        <v>45464</v>
      </c>
      <c r="G202" s="2">
        <v>2.95</v>
      </c>
      <c r="H202" s="2"/>
      <c r="I202" s="2"/>
      <c r="J202" s="2"/>
      <c r="K202" s="2"/>
      <c r="L202" s="2"/>
    </row>
    <row r="203" spans="1:12" hidden="1" x14ac:dyDescent="0.3">
      <c r="A203" s="40" t="s">
        <v>230</v>
      </c>
      <c r="B203" s="40" t="s">
        <v>51</v>
      </c>
      <c r="C203" s="40" t="s">
        <v>246</v>
      </c>
      <c r="D203" s="41">
        <v>2430</v>
      </c>
      <c r="E203" s="41">
        <f t="shared" si="3"/>
        <v>81</v>
      </c>
      <c r="F203" s="62"/>
      <c r="G203" s="2"/>
      <c r="H203" s="2"/>
      <c r="I203" s="2"/>
      <c r="J203" s="2"/>
      <c r="K203" s="2"/>
      <c r="L203" s="2"/>
    </row>
    <row r="204" spans="1:12" hidden="1" x14ac:dyDescent="0.3">
      <c r="A204" s="42" t="s">
        <v>131</v>
      </c>
      <c r="B204" s="42" t="s">
        <v>51</v>
      </c>
      <c r="C204" s="42" t="s">
        <v>245</v>
      </c>
      <c r="D204" s="58">
        <v>2419</v>
      </c>
      <c r="E204" s="41">
        <f t="shared" si="3"/>
        <v>80.63333333333334</v>
      </c>
      <c r="F204" s="62"/>
      <c r="G204" s="2"/>
      <c r="H204" s="2"/>
      <c r="I204" s="2"/>
      <c r="J204" s="2"/>
      <c r="K204" s="2"/>
      <c r="L204" s="2"/>
    </row>
    <row r="205" spans="1:12" hidden="1" x14ac:dyDescent="0.3">
      <c r="A205" s="42" t="s">
        <v>140</v>
      </c>
      <c r="B205" s="42" t="s">
        <v>51</v>
      </c>
      <c r="C205" s="42" t="s">
        <v>245</v>
      </c>
      <c r="D205" s="58">
        <v>2399</v>
      </c>
      <c r="E205" s="41">
        <f t="shared" si="3"/>
        <v>79.966666666666669</v>
      </c>
      <c r="F205" s="62"/>
      <c r="G205" s="2"/>
      <c r="H205" s="2"/>
      <c r="I205" s="2"/>
      <c r="J205" s="2"/>
      <c r="K205" s="2"/>
      <c r="L205" s="2"/>
    </row>
    <row r="206" spans="1:12" hidden="1" x14ac:dyDescent="0.3">
      <c r="A206" s="42" t="s">
        <v>83</v>
      </c>
      <c r="B206" s="42" t="s">
        <v>51</v>
      </c>
      <c r="C206" s="40" t="s">
        <v>250</v>
      </c>
      <c r="D206" s="57">
        <v>2394</v>
      </c>
      <c r="E206" s="43">
        <f t="shared" si="3"/>
        <v>79.8</v>
      </c>
      <c r="F206" s="60"/>
      <c r="G206" s="2"/>
      <c r="H206" s="2"/>
      <c r="I206" s="2"/>
      <c r="J206" s="2"/>
      <c r="K206" s="2"/>
      <c r="L206" s="2"/>
    </row>
    <row r="207" spans="1:12" hidden="1" x14ac:dyDescent="0.3">
      <c r="A207" s="42" t="s">
        <v>151</v>
      </c>
      <c r="B207" s="42" t="s">
        <v>51</v>
      </c>
      <c r="C207" s="40" t="s">
        <v>249</v>
      </c>
      <c r="D207" s="57">
        <v>2296</v>
      </c>
      <c r="E207" s="43">
        <f t="shared" si="3"/>
        <v>76.533333333333331</v>
      </c>
      <c r="F207" s="62"/>
      <c r="G207" s="2"/>
      <c r="H207" s="2"/>
      <c r="I207" s="2"/>
      <c r="J207" s="2"/>
      <c r="K207" s="2"/>
      <c r="L207" s="2"/>
    </row>
    <row r="208" spans="1:12" hidden="1" x14ac:dyDescent="0.3">
      <c r="A208" s="52" t="s">
        <v>74</v>
      </c>
      <c r="B208" s="52" t="s">
        <v>51</v>
      </c>
      <c r="C208" s="40" t="s">
        <v>248</v>
      </c>
      <c r="D208" s="57">
        <v>2245</v>
      </c>
      <c r="E208" s="43">
        <f t="shared" si="3"/>
        <v>74.833333333333329</v>
      </c>
      <c r="F208" s="62"/>
      <c r="G208" s="2"/>
      <c r="H208" s="2"/>
      <c r="I208" s="2"/>
      <c r="J208" s="2"/>
      <c r="K208" s="2"/>
      <c r="L208" s="2"/>
    </row>
    <row r="209" spans="1:12" x14ac:dyDescent="0.3">
      <c r="A209" s="40" t="s">
        <v>169</v>
      </c>
      <c r="B209" s="40" t="s">
        <v>18</v>
      </c>
      <c r="C209" s="40" t="s">
        <v>246</v>
      </c>
      <c r="D209" s="41">
        <v>2128</v>
      </c>
      <c r="E209" s="41">
        <f t="shared" si="3"/>
        <v>70.933333333333337</v>
      </c>
      <c r="F209" s="62"/>
      <c r="G209" s="2"/>
      <c r="H209" s="2"/>
      <c r="I209" s="2"/>
      <c r="J209" s="2"/>
      <c r="K209" s="2"/>
      <c r="L209" s="2"/>
    </row>
    <row r="210" spans="1:12" hidden="1" x14ac:dyDescent="0.3">
      <c r="A210" s="42" t="s">
        <v>58</v>
      </c>
      <c r="B210" s="42" t="s">
        <v>51</v>
      </c>
      <c r="C210" s="40" t="s">
        <v>247</v>
      </c>
      <c r="D210" s="57">
        <v>2105</v>
      </c>
      <c r="E210" s="43">
        <f t="shared" si="3"/>
        <v>70.166666666666671</v>
      </c>
      <c r="F210" s="62"/>
      <c r="G210" s="2"/>
      <c r="H210" s="2"/>
      <c r="I210" s="2"/>
      <c r="J210" s="2"/>
      <c r="K210" s="2"/>
      <c r="L210" s="2"/>
    </row>
    <row r="211" spans="1:12" hidden="1" x14ac:dyDescent="0.3">
      <c r="A211" s="40" t="s">
        <v>229</v>
      </c>
      <c r="B211" s="40" t="s">
        <v>51</v>
      </c>
      <c r="C211" s="40" t="s">
        <v>246</v>
      </c>
      <c r="D211" s="41">
        <v>2050</v>
      </c>
      <c r="E211" s="41">
        <f t="shared" si="3"/>
        <v>68.333333333333329</v>
      </c>
      <c r="F211" s="62"/>
      <c r="G211" s="2"/>
      <c r="H211" s="2"/>
      <c r="I211" s="2"/>
      <c r="J211" s="2"/>
      <c r="K211" s="2"/>
      <c r="L211" s="2"/>
    </row>
    <row r="212" spans="1:12" hidden="1" x14ac:dyDescent="0.3">
      <c r="A212" s="42" t="s">
        <v>37</v>
      </c>
      <c r="B212" s="42" t="s">
        <v>18</v>
      </c>
      <c r="C212" s="40" t="s">
        <v>251</v>
      </c>
      <c r="D212" s="57">
        <v>2000</v>
      </c>
      <c r="E212" s="43">
        <f t="shared" si="3"/>
        <v>66.666666666666671</v>
      </c>
      <c r="F212" s="62"/>
      <c r="G212" s="2"/>
      <c r="H212" s="2"/>
      <c r="I212" s="2"/>
      <c r="J212" s="2"/>
      <c r="K212" s="2"/>
      <c r="L212" s="2"/>
    </row>
    <row r="213" spans="1:12" hidden="1" x14ac:dyDescent="0.3">
      <c r="A213" s="42" t="s">
        <v>152</v>
      </c>
      <c r="B213" s="42" t="s">
        <v>18</v>
      </c>
      <c r="C213" s="40" t="s">
        <v>249</v>
      </c>
      <c r="D213" s="57"/>
      <c r="E213" s="43">
        <v>65</v>
      </c>
      <c r="F213" s="62"/>
      <c r="G213" s="2"/>
      <c r="H213" s="2"/>
      <c r="I213" s="2"/>
      <c r="J213" s="2"/>
      <c r="K213" s="2"/>
      <c r="L213" s="2"/>
    </row>
    <row r="214" spans="1:12" hidden="1" x14ac:dyDescent="0.3">
      <c r="A214" s="42" t="s">
        <v>351</v>
      </c>
      <c r="B214" s="42" t="s">
        <v>18</v>
      </c>
      <c r="C214" s="40" t="s">
        <v>249</v>
      </c>
      <c r="D214" s="57"/>
      <c r="E214" s="43"/>
      <c r="F214" s="60">
        <v>45468</v>
      </c>
      <c r="G214" s="2">
        <v>2.67</v>
      </c>
      <c r="H214" s="2"/>
      <c r="I214" s="2"/>
      <c r="J214" s="2"/>
      <c r="K214" s="2"/>
      <c r="L214" s="2"/>
    </row>
    <row r="215" spans="1:12" hidden="1" x14ac:dyDescent="0.3">
      <c r="A215" s="42"/>
      <c r="B215" s="42"/>
      <c r="C215" s="40"/>
      <c r="D215" s="57"/>
      <c r="E215" s="43"/>
      <c r="F215" s="62"/>
      <c r="G215" s="2"/>
      <c r="H215" s="2"/>
      <c r="I215" s="2"/>
      <c r="J215" s="2"/>
      <c r="K215" s="2"/>
      <c r="L215" s="2"/>
    </row>
    <row r="216" spans="1:12" hidden="1" x14ac:dyDescent="0.3">
      <c r="A216" s="42"/>
      <c r="B216" s="42"/>
      <c r="C216" s="40"/>
      <c r="D216" s="57">
        <v>1952</v>
      </c>
      <c r="E216" s="43"/>
      <c r="F216" s="62"/>
      <c r="G216" s="2"/>
      <c r="H216" s="2"/>
      <c r="I216" s="2"/>
      <c r="J216" s="2"/>
      <c r="K216" s="2"/>
      <c r="L216" s="2"/>
    </row>
    <row r="217" spans="1:12" hidden="1" x14ac:dyDescent="0.3">
      <c r="A217" s="42" t="s">
        <v>90</v>
      </c>
      <c r="B217" s="42" t="s">
        <v>51</v>
      </c>
      <c r="C217" s="40" t="s">
        <v>250</v>
      </c>
      <c r="D217" s="57">
        <v>1939</v>
      </c>
      <c r="E217" s="43">
        <f t="shared" si="3"/>
        <v>64.63333333333334</v>
      </c>
      <c r="F217" s="60"/>
      <c r="G217" s="2"/>
      <c r="H217" s="2"/>
      <c r="I217" s="2"/>
      <c r="J217" s="2"/>
      <c r="K217" s="2"/>
      <c r="L217" s="2"/>
    </row>
    <row r="218" spans="1:12" hidden="1" x14ac:dyDescent="0.3">
      <c r="A218" s="52" t="s">
        <v>66</v>
      </c>
      <c r="B218" s="52" t="s">
        <v>18</v>
      </c>
      <c r="C218" s="40" t="s">
        <v>248</v>
      </c>
      <c r="D218" s="57">
        <v>1847</v>
      </c>
      <c r="E218" s="43">
        <f t="shared" si="3"/>
        <v>61.56666666666667</v>
      </c>
      <c r="F218" s="62"/>
      <c r="G218" s="2"/>
      <c r="H218" s="2"/>
      <c r="I218" s="2"/>
      <c r="J218" s="2"/>
      <c r="K218" s="2"/>
      <c r="L218" s="2"/>
    </row>
    <row r="219" spans="1:12" hidden="1" x14ac:dyDescent="0.3">
      <c r="A219" s="40" t="s">
        <v>224</v>
      </c>
      <c r="B219" s="40" t="s">
        <v>51</v>
      </c>
      <c r="C219" s="40" t="s">
        <v>246</v>
      </c>
      <c r="D219" s="41">
        <v>1830</v>
      </c>
      <c r="E219" s="41">
        <f t="shared" si="3"/>
        <v>61</v>
      </c>
      <c r="F219" s="62"/>
      <c r="G219" s="2"/>
      <c r="H219" s="2"/>
      <c r="I219" s="2"/>
      <c r="J219" s="2"/>
      <c r="K219" s="2"/>
      <c r="L219" s="2"/>
    </row>
    <row r="220" spans="1:12" hidden="1" x14ac:dyDescent="0.3">
      <c r="A220" s="42" t="s">
        <v>128</v>
      </c>
      <c r="B220" s="42" t="s">
        <v>51</v>
      </c>
      <c r="C220" s="42" t="s">
        <v>245</v>
      </c>
      <c r="D220" s="58">
        <v>1825</v>
      </c>
      <c r="E220" s="41">
        <f t="shared" si="3"/>
        <v>60.833333333333336</v>
      </c>
      <c r="F220" s="62"/>
      <c r="G220" s="2"/>
      <c r="H220" s="2"/>
      <c r="I220" s="2"/>
      <c r="J220" s="2"/>
      <c r="K220" s="2"/>
      <c r="L220" s="2"/>
    </row>
    <row r="221" spans="1:12" hidden="1" x14ac:dyDescent="0.3">
      <c r="A221" s="42" t="s">
        <v>57</v>
      </c>
      <c r="B221" s="42" t="s">
        <v>51</v>
      </c>
      <c r="C221" s="40" t="s">
        <v>247</v>
      </c>
      <c r="D221" s="57">
        <v>1805</v>
      </c>
      <c r="E221" s="43">
        <f t="shared" si="3"/>
        <v>60.166666666666664</v>
      </c>
      <c r="F221" s="62"/>
      <c r="G221" s="2"/>
      <c r="H221" s="2"/>
      <c r="I221" s="2"/>
      <c r="J221" s="2"/>
      <c r="K221" s="2"/>
      <c r="L221" s="2"/>
    </row>
    <row r="222" spans="1:12" hidden="1" x14ac:dyDescent="0.3">
      <c r="A222" s="42" t="s">
        <v>79</v>
      </c>
      <c r="B222" s="42" t="s">
        <v>51</v>
      </c>
      <c r="C222" s="40" t="s">
        <v>250</v>
      </c>
      <c r="D222" s="57">
        <v>1805</v>
      </c>
      <c r="E222" s="43">
        <f t="shared" si="3"/>
        <v>60.166666666666664</v>
      </c>
      <c r="F222" s="60"/>
      <c r="G222" s="2"/>
      <c r="H222" s="2"/>
      <c r="I222" s="2"/>
      <c r="J222" s="2"/>
      <c r="K222" s="2"/>
      <c r="L222" s="2"/>
    </row>
    <row r="223" spans="1:12" hidden="1" x14ac:dyDescent="0.3">
      <c r="A223" s="40" t="s">
        <v>239</v>
      </c>
      <c r="B223" s="40" t="s">
        <v>51</v>
      </c>
      <c r="C223" s="40" t="s">
        <v>246</v>
      </c>
      <c r="D223" s="41">
        <v>1800</v>
      </c>
      <c r="E223" s="41">
        <f t="shared" si="3"/>
        <v>60</v>
      </c>
      <c r="F223" s="62"/>
      <c r="G223" s="2"/>
      <c r="H223" s="2"/>
      <c r="I223" s="2"/>
      <c r="J223" s="2"/>
      <c r="K223" s="2"/>
      <c r="L223" s="2"/>
    </row>
    <row r="224" spans="1:12" hidden="1" x14ac:dyDescent="0.3">
      <c r="A224" s="42" t="s">
        <v>87</v>
      </c>
      <c r="B224" s="42" t="s">
        <v>51</v>
      </c>
      <c r="C224" s="40" t="s">
        <v>250</v>
      </c>
      <c r="D224" s="57">
        <v>1782</v>
      </c>
      <c r="E224" s="43">
        <f t="shared" si="3"/>
        <v>59.4</v>
      </c>
      <c r="F224" s="60"/>
      <c r="G224" s="2"/>
      <c r="H224" s="2"/>
      <c r="I224" s="2"/>
      <c r="J224" s="2"/>
      <c r="K224" s="2"/>
      <c r="L224" s="2"/>
    </row>
    <row r="225" spans="1:12" hidden="1" x14ac:dyDescent="0.3">
      <c r="A225" s="52" t="s">
        <v>77</v>
      </c>
      <c r="B225" s="52" t="s">
        <v>51</v>
      </c>
      <c r="C225" s="40" t="s">
        <v>248</v>
      </c>
      <c r="D225" s="57">
        <v>1726</v>
      </c>
      <c r="E225" s="43">
        <f t="shared" si="3"/>
        <v>57.533333333333331</v>
      </c>
      <c r="F225" s="62"/>
      <c r="G225" s="2"/>
      <c r="H225" s="2"/>
      <c r="I225" s="2"/>
      <c r="J225" s="2"/>
      <c r="K225" s="2"/>
      <c r="L225" s="2"/>
    </row>
    <row r="226" spans="1:12" hidden="1" x14ac:dyDescent="0.3">
      <c r="A226" s="42" t="s">
        <v>44</v>
      </c>
      <c r="B226" s="42" t="s">
        <v>18</v>
      </c>
      <c r="C226" s="40" t="s">
        <v>247</v>
      </c>
      <c r="D226" s="57">
        <v>1705</v>
      </c>
      <c r="E226" s="43">
        <f t="shared" si="3"/>
        <v>56.833333333333336</v>
      </c>
      <c r="F226" s="60">
        <v>45467</v>
      </c>
      <c r="G226" s="2">
        <v>2.78</v>
      </c>
      <c r="H226" s="2"/>
      <c r="I226" s="2"/>
      <c r="J226" s="2"/>
      <c r="K226" s="2"/>
      <c r="L226" s="2"/>
    </row>
    <row r="227" spans="1:12" hidden="1" x14ac:dyDescent="0.3">
      <c r="A227" s="42" t="s">
        <v>59</v>
      </c>
      <c r="B227" s="42" t="s">
        <v>51</v>
      </c>
      <c r="C227" s="40" t="s">
        <v>247</v>
      </c>
      <c r="D227" s="57">
        <v>1703</v>
      </c>
      <c r="E227" s="43">
        <f t="shared" si="3"/>
        <v>56.766666666666666</v>
      </c>
      <c r="F227" s="62"/>
      <c r="G227" s="2"/>
      <c r="H227" s="2"/>
      <c r="I227" s="2"/>
      <c r="J227" s="2"/>
      <c r="K227" s="2"/>
      <c r="L227" s="2"/>
    </row>
    <row r="228" spans="1:12" hidden="1" x14ac:dyDescent="0.3">
      <c r="A228" s="42" t="s">
        <v>150</v>
      </c>
      <c r="B228" s="42" t="s">
        <v>51</v>
      </c>
      <c r="C228" s="40" t="s">
        <v>249</v>
      </c>
      <c r="D228" s="57">
        <v>1689</v>
      </c>
      <c r="E228" s="43">
        <f t="shared" si="3"/>
        <v>56.3</v>
      </c>
      <c r="F228" s="62"/>
      <c r="G228" s="2"/>
      <c r="H228" s="2"/>
      <c r="I228" s="2"/>
      <c r="J228" s="2"/>
      <c r="K228" s="2"/>
      <c r="L228" s="2"/>
    </row>
    <row r="229" spans="1:12" hidden="1" x14ac:dyDescent="0.3">
      <c r="A229" s="42" t="s">
        <v>88</v>
      </c>
      <c r="B229" s="42" t="s">
        <v>51</v>
      </c>
      <c r="C229" s="40" t="s">
        <v>250</v>
      </c>
      <c r="D229" s="57">
        <v>1652</v>
      </c>
      <c r="E229" s="43">
        <f t="shared" si="3"/>
        <v>55.06666666666667</v>
      </c>
      <c r="F229" s="60"/>
      <c r="G229" s="2"/>
      <c r="H229" s="2"/>
      <c r="I229" s="2"/>
      <c r="J229" s="2"/>
      <c r="K229" s="2"/>
      <c r="L229" s="2"/>
    </row>
    <row r="230" spans="1:12" hidden="1" x14ac:dyDescent="0.3">
      <c r="A230" s="42" t="s">
        <v>92</v>
      </c>
      <c r="B230" s="42" t="s">
        <v>51</v>
      </c>
      <c r="C230" s="40" t="s">
        <v>250</v>
      </c>
      <c r="D230" s="57">
        <v>1613</v>
      </c>
      <c r="E230" s="43">
        <f t="shared" si="3"/>
        <v>53.766666666666666</v>
      </c>
      <c r="F230" s="60">
        <v>45464</v>
      </c>
      <c r="G230" s="2">
        <v>3.23</v>
      </c>
      <c r="H230" s="2"/>
      <c r="I230" s="2"/>
      <c r="J230" s="2"/>
      <c r="K230" s="2"/>
      <c r="L230" s="2"/>
    </row>
    <row r="231" spans="1:12" hidden="1" x14ac:dyDescent="0.3">
      <c r="A231" s="42" t="s">
        <v>36</v>
      </c>
      <c r="B231" s="42" t="s">
        <v>18</v>
      </c>
      <c r="C231" s="40" t="s">
        <v>251</v>
      </c>
      <c r="D231" s="57">
        <v>1571</v>
      </c>
      <c r="E231" s="43">
        <f t="shared" si="3"/>
        <v>52.366666666666667</v>
      </c>
      <c r="F231" s="60">
        <v>45467</v>
      </c>
      <c r="G231" s="2">
        <v>3.18</v>
      </c>
      <c r="H231" s="2"/>
      <c r="I231" s="2"/>
      <c r="J231" s="2">
        <v>3.15</v>
      </c>
      <c r="K231" s="2"/>
      <c r="L231" s="2"/>
    </row>
    <row r="232" spans="1:12" hidden="1" x14ac:dyDescent="0.3">
      <c r="A232" s="52" t="s">
        <v>78</v>
      </c>
      <c r="B232" s="52" t="s">
        <v>51</v>
      </c>
      <c r="C232" s="40" t="s">
        <v>248</v>
      </c>
      <c r="D232" s="57">
        <v>1544</v>
      </c>
      <c r="E232" s="43">
        <f t="shared" si="3"/>
        <v>51.466666666666669</v>
      </c>
      <c r="F232" s="62"/>
      <c r="G232" s="2"/>
      <c r="H232" s="2"/>
      <c r="I232" s="2"/>
      <c r="J232" s="2"/>
      <c r="K232" s="2"/>
      <c r="L232" s="2"/>
    </row>
    <row r="233" spans="1:12" hidden="1" x14ac:dyDescent="0.3">
      <c r="A233" s="42" t="s">
        <v>132</v>
      </c>
      <c r="B233" s="42" t="s">
        <v>51</v>
      </c>
      <c r="C233" s="42" t="s">
        <v>245</v>
      </c>
      <c r="D233" s="58">
        <v>1525</v>
      </c>
      <c r="E233" s="41">
        <f t="shared" si="3"/>
        <v>50.833333333333336</v>
      </c>
      <c r="F233" s="62"/>
      <c r="G233" s="2"/>
      <c r="H233" s="2"/>
      <c r="I233" s="2"/>
      <c r="J233" s="2"/>
      <c r="K233" s="2"/>
      <c r="L233" s="2"/>
    </row>
    <row r="234" spans="1:12" hidden="1" x14ac:dyDescent="0.3">
      <c r="A234" s="42" t="s">
        <v>95</v>
      </c>
      <c r="B234" s="42" t="s">
        <v>51</v>
      </c>
      <c r="C234" s="40" t="s">
        <v>250</v>
      </c>
      <c r="D234" s="57">
        <v>1457</v>
      </c>
      <c r="E234" s="43">
        <f t="shared" si="3"/>
        <v>48.56666666666667</v>
      </c>
      <c r="F234" s="60">
        <v>45463</v>
      </c>
      <c r="G234" s="2">
        <v>2.75</v>
      </c>
      <c r="H234" s="2"/>
      <c r="I234" s="2"/>
      <c r="J234" s="2"/>
      <c r="K234" s="2"/>
      <c r="L234" s="2"/>
    </row>
    <row r="235" spans="1:12" x14ac:dyDescent="0.3">
      <c r="A235" s="40" t="s">
        <v>205</v>
      </c>
      <c r="B235" s="40" t="s">
        <v>18</v>
      </c>
      <c r="C235" s="40" t="s">
        <v>246</v>
      </c>
      <c r="D235" s="41">
        <v>1340</v>
      </c>
      <c r="E235" s="41">
        <f t="shared" si="3"/>
        <v>44.666666666666664</v>
      </c>
      <c r="F235" s="60">
        <v>45467</v>
      </c>
      <c r="G235" s="2"/>
      <c r="H235" s="2"/>
      <c r="I235" s="2"/>
      <c r="J235" s="2"/>
      <c r="K235" s="2"/>
      <c r="L235" s="2"/>
    </row>
    <row r="236" spans="1:12" hidden="1" x14ac:dyDescent="0.3">
      <c r="A236" s="42" t="s">
        <v>145</v>
      </c>
      <c r="B236" s="42" t="s">
        <v>18</v>
      </c>
      <c r="C236" s="42" t="s">
        <v>245</v>
      </c>
      <c r="D236" s="58">
        <v>1331</v>
      </c>
      <c r="E236" s="41">
        <f t="shared" si="3"/>
        <v>44.366666666666667</v>
      </c>
      <c r="F236" s="62"/>
      <c r="G236" s="2"/>
      <c r="H236" s="2"/>
      <c r="I236" s="2"/>
      <c r="J236" s="2"/>
      <c r="K236" s="2"/>
      <c r="L236" s="2"/>
    </row>
    <row r="237" spans="1:12" hidden="1" x14ac:dyDescent="0.3">
      <c r="A237" s="42" t="s">
        <v>146</v>
      </c>
      <c r="B237" s="42" t="s">
        <v>51</v>
      </c>
      <c r="C237" s="40" t="s">
        <v>249</v>
      </c>
      <c r="D237" s="57">
        <v>1274</v>
      </c>
      <c r="E237" s="43">
        <f t="shared" si="3"/>
        <v>42.466666666666669</v>
      </c>
      <c r="F237" s="62"/>
      <c r="G237" s="2"/>
      <c r="H237" s="2"/>
      <c r="I237" s="2"/>
      <c r="J237" s="2"/>
      <c r="K237" s="2"/>
      <c r="L237" s="2"/>
    </row>
    <row r="238" spans="1:12" hidden="1" x14ac:dyDescent="0.3">
      <c r="A238" s="42" t="s">
        <v>127</v>
      </c>
      <c r="B238" s="42" t="s">
        <v>51</v>
      </c>
      <c r="C238" s="42" t="s">
        <v>245</v>
      </c>
      <c r="D238" s="58">
        <v>1259</v>
      </c>
      <c r="E238" s="41">
        <f t="shared" si="3"/>
        <v>41.966666666666669</v>
      </c>
      <c r="F238" s="62"/>
      <c r="G238" s="2"/>
      <c r="H238" s="2"/>
      <c r="I238" s="2"/>
      <c r="J238" s="2"/>
      <c r="K238" s="2"/>
      <c r="L238" s="2"/>
    </row>
    <row r="239" spans="1:12" hidden="1" x14ac:dyDescent="0.3">
      <c r="A239" s="42" t="s">
        <v>133</v>
      </c>
      <c r="B239" s="42" t="s">
        <v>51</v>
      </c>
      <c r="C239" s="42" t="s">
        <v>245</v>
      </c>
      <c r="D239" s="58">
        <v>1177</v>
      </c>
      <c r="E239" s="41">
        <f t="shared" si="3"/>
        <v>39.233333333333334</v>
      </c>
      <c r="F239" s="62"/>
      <c r="G239" s="2"/>
      <c r="H239" s="2"/>
      <c r="I239" s="2"/>
      <c r="J239" s="2"/>
      <c r="K239" s="2"/>
      <c r="L239" s="2"/>
    </row>
    <row r="240" spans="1:12" hidden="1" x14ac:dyDescent="0.3">
      <c r="A240" s="42" t="s">
        <v>138</v>
      </c>
      <c r="B240" s="42" t="s">
        <v>51</v>
      </c>
      <c r="C240" s="42" t="s">
        <v>245</v>
      </c>
      <c r="D240" s="58">
        <v>1068</v>
      </c>
      <c r="E240" s="41">
        <f t="shared" si="3"/>
        <v>35.6</v>
      </c>
      <c r="F240" s="62"/>
      <c r="G240" s="2"/>
      <c r="H240" s="2"/>
      <c r="I240" s="2"/>
      <c r="J240" s="2"/>
      <c r="K240" s="2"/>
      <c r="L240" s="2"/>
    </row>
    <row r="241" spans="1:12" hidden="1" x14ac:dyDescent="0.3">
      <c r="A241" s="52" t="s">
        <v>62</v>
      </c>
      <c r="B241" s="52" t="s">
        <v>18</v>
      </c>
      <c r="C241" s="40" t="s">
        <v>248</v>
      </c>
      <c r="D241" s="57">
        <v>1039</v>
      </c>
      <c r="E241" s="43">
        <f t="shared" si="3"/>
        <v>34.633333333333333</v>
      </c>
      <c r="F241" s="62"/>
      <c r="G241" s="2"/>
      <c r="H241" s="2"/>
      <c r="I241" s="2"/>
      <c r="J241" s="2"/>
      <c r="K241" s="2"/>
      <c r="L241" s="2"/>
    </row>
    <row r="242" spans="1:12" hidden="1" x14ac:dyDescent="0.3">
      <c r="A242" s="42" t="s">
        <v>96</v>
      </c>
      <c r="B242" s="42" t="s">
        <v>51</v>
      </c>
      <c r="C242" s="40" t="s">
        <v>250</v>
      </c>
      <c r="D242" s="57">
        <v>885</v>
      </c>
      <c r="E242" s="43">
        <f t="shared" si="3"/>
        <v>29.5</v>
      </c>
      <c r="F242" s="60">
        <v>45463</v>
      </c>
      <c r="G242" s="2">
        <v>3.26</v>
      </c>
      <c r="H242" s="2"/>
      <c r="I242" s="2"/>
      <c r="J242" s="2"/>
      <c r="K242" s="2"/>
      <c r="L242" s="2"/>
    </row>
    <row r="243" spans="1:12" x14ac:dyDescent="0.3">
      <c r="A243" s="40" t="s">
        <v>161</v>
      </c>
      <c r="B243" s="40" t="s">
        <v>18</v>
      </c>
      <c r="C243" s="40" t="s">
        <v>246</v>
      </c>
      <c r="D243" s="41">
        <v>850</v>
      </c>
      <c r="E243" s="41">
        <f t="shared" si="3"/>
        <v>28.333333333333332</v>
      </c>
      <c r="F243" s="60">
        <v>45467</v>
      </c>
      <c r="G243" s="2">
        <v>3.03</v>
      </c>
      <c r="H243" s="2"/>
      <c r="I243" s="2"/>
      <c r="J243" s="2"/>
      <c r="K243" s="2"/>
      <c r="L243" s="2"/>
    </row>
    <row r="244" spans="1:12" hidden="1" x14ac:dyDescent="0.3">
      <c r="A244" s="42" t="s">
        <v>98</v>
      </c>
      <c r="B244" s="42" t="s">
        <v>51</v>
      </c>
      <c r="C244" s="40" t="s">
        <v>250</v>
      </c>
      <c r="D244" s="57">
        <v>663</v>
      </c>
      <c r="E244" s="43">
        <f t="shared" si="3"/>
        <v>22.1</v>
      </c>
      <c r="F244" s="60">
        <v>45464</v>
      </c>
      <c r="G244" s="2">
        <v>2.93</v>
      </c>
      <c r="H244" s="2"/>
      <c r="I244" s="2"/>
      <c r="J244" s="2"/>
      <c r="K244" s="2"/>
      <c r="L244" s="2"/>
    </row>
    <row r="245" spans="1:12" hidden="1" x14ac:dyDescent="0.3"/>
    <row r="246" spans="1:12" hidden="1" x14ac:dyDescent="0.3"/>
    <row r="247" spans="1:12" hidden="1" x14ac:dyDescent="0.3"/>
    <row r="248" spans="1:12" hidden="1" x14ac:dyDescent="0.3"/>
  </sheetData>
  <autoFilter ref="A1:E248" xr:uid="{00000000-0009-0000-0000-000005000000}">
    <filterColumn colId="1">
      <filters>
        <filter val="SOĞUTULMUŞ Ç"/>
      </filters>
    </filterColumn>
    <filterColumn colId="2">
      <filters>
        <filter val="Doğan Duyar"/>
      </filters>
    </filterColumn>
    <sortState xmlns:xlrd2="http://schemas.microsoft.com/office/spreadsheetml/2017/richdata2" ref="A2:E245">
      <sortCondition descending="1" ref="D1:D245"/>
    </sortState>
  </autoFilter>
  <mergeCells count="2">
    <mergeCell ref="G35:I35"/>
    <mergeCell ref="G44:I4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H241"/>
  <sheetViews>
    <sheetView zoomScale="75" zoomScaleNormal="75" workbookViewId="0">
      <selection activeCell="A89" sqref="A89"/>
    </sheetView>
  </sheetViews>
  <sheetFormatPr defaultColWidth="8.81640625" defaultRowHeight="13" x14ac:dyDescent="0.35"/>
  <cols>
    <col min="1" max="1" width="24.7265625" style="1" customWidth="1"/>
    <col min="2" max="3" width="16.7265625" style="1" customWidth="1"/>
    <col min="4" max="4" width="10.81640625" style="13" hidden="1" customWidth="1"/>
    <col min="5" max="5" width="12.7265625" style="13" customWidth="1"/>
    <col min="6" max="6" width="8.81640625" style="1"/>
    <col min="7" max="8" width="8.26953125" style="1" bestFit="1" customWidth="1"/>
    <col min="9" max="16384" width="8.81640625" style="1"/>
  </cols>
  <sheetData>
    <row r="1" spans="1:8" x14ac:dyDescent="0.35">
      <c r="A1" s="3" t="s">
        <v>15</v>
      </c>
      <c r="B1" s="3" t="s">
        <v>16</v>
      </c>
      <c r="C1" s="4" t="s">
        <v>253</v>
      </c>
      <c r="D1" s="9" t="s">
        <v>241</v>
      </c>
      <c r="E1" s="9" t="s">
        <v>242</v>
      </c>
      <c r="F1" s="2" t="s">
        <v>254</v>
      </c>
      <c r="G1" s="2" t="s">
        <v>255</v>
      </c>
      <c r="H1" s="2" t="s">
        <v>256</v>
      </c>
    </row>
    <row r="2" spans="1:8" x14ac:dyDescent="0.35">
      <c r="A2" s="14" t="s">
        <v>4</v>
      </c>
      <c r="B2" s="14"/>
      <c r="C2" s="14" t="s">
        <v>246</v>
      </c>
      <c r="D2" s="15">
        <v>109095</v>
      </c>
      <c r="E2" s="15">
        <f t="shared" ref="E2:E65" si="0">D2/30</f>
        <v>3636.5</v>
      </c>
      <c r="F2" s="17"/>
      <c r="G2" s="17"/>
      <c r="H2" s="17"/>
    </row>
    <row r="3" spans="1:8" x14ac:dyDescent="0.3">
      <c r="A3" s="14" t="s">
        <v>14</v>
      </c>
      <c r="B3" s="14"/>
      <c r="C3" s="14" t="s">
        <v>252</v>
      </c>
      <c r="D3" s="16">
        <v>64764</v>
      </c>
      <c r="E3" s="16">
        <f t="shared" si="0"/>
        <v>2158.8000000000002</v>
      </c>
      <c r="F3" s="17"/>
      <c r="G3" s="17"/>
      <c r="H3" s="17"/>
    </row>
    <row r="4" spans="1:8" x14ac:dyDescent="0.3">
      <c r="A4" s="14" t="s">
        <v>13</v>
      </c>
      <c r="B4" s="14"/>
      <c r="C4" s="14" t="s">
        <v>252</v>
      </c>
      <c r="D4" s="16">
        <v>62276</v>
      </c>
      <c r="E4" s="16">
        <f t="shared" si="0"/>
        <v>2075.8666666666668</v>
      </c>
      <c r="F4" s="17"/>
      <c r="G4" s="17"/>
      <c r="H4" s="17"/>
    </row>
    <row r="5" spans="1:8" x14ac:dyDescent="0.3">
      <c r="A5" s="14" t="s">
        <v>8</v>
      </c>
      <c r="B5" s="14"/>
      <c r="C5" s="14" t="s">
        <v>252</v>
      </c>
      <c r="D5" s="16">
        <v>58793</v>
      </c>
      <c r="E5" s="16">
        <f t="shared" si="0"/>
        <v>1959.7666666666667</v>
      </c>
      <c r="F5" s="17"/>
      <c r="G5" s="17"/>
      <c r="H5" s="17"/>
    </row>
    <row r="6" spans="1:8" x14ac:dyDescent="0.3">
      <c r="A6" s="14" t="s">
        <v>0</v>
      </c>
      <c r="B6" s="14"/>
      <c r="C6" s="14" t="s">
        <v>248</v>
      </c>
      <c r="D6" s="16">
        <v>49795</v>
      </c>
      <c r="E6" s="16">
        <f t="shared" si="0"/>
        <v>1659.8333333333333</v>
      </c>
      <c r="F6" s="17"/>
      <c r="G6" s="17"/>
      <c r="H6" s="17"/>
    </row>
    <row r="7" spans="1:8" x14ac:dyDescent="0.3">
      <c r="A7" s="14" t="s">
        <v>10</v>
      </c>
      <c r="B7" s="14"/>
      <c r="C7" s="14" t="s">
        <v>252</v>
      </c>
      <c r="D7" s="16">
        <v>38548</v>
      </c>
      <c r="E7" s="16">
        <f t="shared" si="0"/>
        <v>1284.9333333333334</v>
      </c>
      <c r="F7" s="17"/>
      <c r="G7" s="17"/>
      <c r="H7" s="17"/>
    </row>
    <row r="8" spans="1:8" x14ac:dyDescent="0.3">
      <c r="A8" s="14" t="s">
        <v>33</v>
      </c>
      <c r="B8" s="14" t="s">
        <v>18</v>
      </c>
      <c r="C8" s="14" t="s">
        <v>252</v>
      </c>
      <c r="D8" s="16">
        <v>34248</v>
      </c>
      <c r="E8" s="16">
        <f t="shared" si="0"/>
        <v>1141.5999999999999</v>
      </c>
      <c r="F8" s="17"/>
      <c r="G8" s="17"/>
      <c r="H8" s="17"/>
    </row>
    <row r="9" spans="1:8" x14ac:dyDescent="0.3">
      <c r="A9" s="14" t="s">
        <v>24</v>
      </c>
      <c r="B9" s="14" t="s">
        <v>18</v>
      </c>
      <c r="C9" s="14" t="s">
        <v>252</v>
      </c>
      <c r="D9" s="16">
        <v>33490</v>
      </c>
      <c r="E9" s="16">
        <f t="shared" si="0"/>
        <v>1116.3333333333333</v>
      </c>
      <c r="F9" s="17"/>
      <c r="G9" s="17"/>
      <c r="H9" s="17"/>
    </row>
    <row r="10" spans="1:8" x14ac:dyDescent="0.3">
      <c r="A10" s="14" t="s">
        <v>12</v>
      </c>
      <c r="B10" s="14"/>
      <c r="C10" s="14" t="s">
        <v>252</v>
      </c>
      <c r="D10" s="16">
        <v>24836</v>
      </c>
      <c r="E10" s="16">
        <f t="shared" si="0"/>
        <v>827.86666666666667</v>
      </c>
      <c r="F10" s="17"/>
      <c r="G10" s="17"/>
      <c r="H10" s="17"/>
    </row>
    <row r="11" spans="1:8" x14ac:dyDescent="0.3">
      <c r="A11" s="14" t="s">
        <v>9</v>
      </c>
      <c r="B11" s="14"/>
      <c r="C11" s="14" t="s">
        <v>252</v>
      </c>
      <c r="D11" s="16">
        <v>24288</v>
      </c>
      <c r="E11" s="16">
        <f t="shared" si="0"/>
        <v>809.6</v>
      </c>
      <c r="F11" s="17"/>
      <c r="G11" s="17"/>
      <c r="H11" s="17"/>
    </row>
    <row r="12" spans="1:8" x14ac:dyDescent="0.35">
      <c r="A12" s="18" t="s">
        <v>178</v>
      </c>
      <c r="B12" s="18" t="s">
        <v>18</v>
      </c>
      <c r="C12" s="18" t="s">
        <v>246</v>
      </c>
      <c r="D12" s="19">
        <v>22840</v>
      </c>
      <c r="E12" s="19">
        <f t="shared" si="0"/>
        <v>761.33333333333337</v>
      </c>
      <c r="F12" s="20"/>
      <c r="G12" s="20"/>
      <c r="H12" s="20"/>
    </row>
    <row r="13" spans="1:8" x14ac:dyDescent="0.35">
      <c r="A13" s="18" t="s">
        <v>170</v>
      </c>
      <c r="B13" s="18" t="s">
        <v>18</v>
      </c>
      <c r="C13" s="18" t="s">
        <v>246</v>
      </c>
      <c r="D13" s="19">
        <v>22470</v>
      </c>
      <c r="E13" s="19">
        <f t="shared" si="0"/>
        <v>749</v>
      </c>
      <c r="F13" s="20"/>
      <c r="G13" s="20"/>
      <c r="H13" s="20"/>
    </row>
    <row r="14" spans="1:8" x14ac:dyDescent="0.35">
      <c r="A14" s="18" t="s">
        <v>2</v>
      </c>
      <c r="B14" s="18"/>
      <c r="C14" s="18" t="s">
        <v>246</v>
      </c>
      <c r="D14" s="19">
        <v>21850</v>
      </c>
      <c r="E14" s="19">
        <f t="shared" si="0"/>
        <v>728.33333333333337</v>
      </c>
      <c r="F14" s="20"/>
      <c r="G14" s="20"/>
      <c r="H14" s="20"/>
    </row>
    <row r="15" spans="1:8" x14ac:dyDescent="0.3">
      <c r="A15" s="21" t="s">
        <v>120</v>
      </c>
      <c r="B15" s="21" t="s">
        <v>18</v>
      </c>
      <c r="C15" s="18" t="s">
        <v>250</v>
      </c>
      <c r="D15" s="22">
        <v>21762</v>
      </c>
      <c r="E15" s="23">
        <f t="shared" si="0"/>
        <v>725.4</v>
      </c>
      <c r="F15" s="20"/>
      <c r="G15" s="20"/>
      <c r="H15" s="20"/>
    </row>
    <row r="16" spans="1:8" x14ac:dyDescent="0.35">
      <c r="A16" s="18" t="s">
        <v>191</v>
      </c>
      <c r="B16" s="18" t="s">
        <v>18</v>
      </c>
      <c r="C16" s="18" t="s">
        <v>246</v>
      </c>
      <c r="D16" s="19">
        <v>20650</v>
      </c>
      <c r="E16" s="19">
        <f t="shared" si="0"/>
        <v>688.33333333333337</v>
      </c>
      <c r="F16" s="20"/>
      <c r="G16" s="20"/>
      <c r="H16" s="20"/>
    </row>
    <row r="17" spans="1:8" x14ac:dyDescent="0.35">
      <c r="A17" s="18" t="s">
        <v>217</v>
      </c>
      <c r="B17" s="18" t="s">
        <v>18</v>
      </c>
      <c r="C17" s="18" t="s">
        <v>246</v>
      </c>
      <c r="D17" s="19">
        <v>19930</v>
      </c>
      <c r="E17" s="19">
        <f t="shared" si="0"/>
        <v>664.33333333333337</v>
      </c>
      <c r="F17" s="20"/>
      <c r="G17" s="20"/>
      <c r="H17" s="20"/>
    </row>
    <row r="18" spans="1:8" x14ac:dyDescent="0.3">
      <c r="A18" s="21" t="s">
        <v>112</v>
      </c>
      <c r="B18" s="21" t="s">
        <v>18</v>
      </c>
      <c r="C18" s="18" t="s">
        <v>250</v>
      </c>
      <c r="D18" s="22">
        <v>18992</v>
      </c>
      <c r="E18" s="23">
        <f t="shared" si="0"/>
        <v>633.06666666666672</v>
      </c>
      <c r="F18" s="20"/>
      <c r="G18" s="20"/>
      <c r="H18" s="20"/>
    </row>
    <row r="19" spans="1:8" x14ac:dyDescent="0.3">
      <c r="A19" s="18" t="s">
        <v>34</v>
      </c>
      <c r="B19" s="18" t="s">
        <v>18</v>
      </c>
      <c r="C19" s="18" t="s">
        <v>252</v>
      </c>
      <c r="D19" s="23">
        <v>18968</v>
      </c>
      <c r="E19" s="23">
        <f t="shared" si="0"/>
        <v>632.26666666666665</v>
      </c>
      <c r="F19" s="20"/>
      <c r="G19" s="20"/>
      <c r="H19" s="20"/>
    </row>
    <row r="20" spans="1:8" x14ac:dyDescent="0.3">
      <c r="A20" s="18" t="s">
        <v>11</v>
      </c>
      <c r="B20" s="18"/>
      <c r="C20" s="18" t="s">
        <v>252</v>
      </c>
      <c r="D20" s="23">
        <v>18551</v>
      </c>
      <c r="E20" s="23">
        <f t="shared" si="0"/>
        <v>618.36666666666667</v>
      </c>
      <c r="F20" s="20"/>
      <c r="G20" s="20"/>
      <c r="H20" s="20"/>
    </row>
    <row r="21" spans="1:8" x14ac:dyDescent="0.3">
      <c r="A21" s="21" t="s">
        <v>122</v>
      </c>
      <c r="B21" s="21" t="s">
        <v>18</v>
      </c>
      <c r="C21" s="18" t="s">
        <v>250</v>
      </c>
      <c r="D21" s="22">
        <v>18166</v>
      </c>
      <c r="E21" s="23">
        <f t="shared" si="0"/>
        <v>605.5333333333333</v>
      </c>
      <c r="F21" s="20"/>
      <c r="G21" s="20"/>
      <c r="H21" s="20"/>
    </row>
    <row r="22" spans="1:8" x14ac:dyDescent="0.3">
      <c r="A22" s="24" t="s">
        <v>31</v>
      </c>
      <c r="B22" s="24" t="s">
        <v>18</v>
      </c>
      <c r="C22" s="24" t="s">
        <v>252</v>
      </c>
      <c r="D22" s="25">
        <v>18113</v>
      </c>
      <c r="E22" s="25">
        <f t="shared" si="0"/>
        <v>603.76666666666665</v>
      </c>
      <c r="F22" s="26"/>
      <c r="G22" s="26"/>
      <c r="H22" s="26"/>
    </row>
    <row r="23" spans="1:8" x14ac:dyDescent="0.35">
      <c r="A23" s="24" t="s">
        <v>5</v>
      </c>
      <c r="B23" s="24"/>
      <c r="C23" s="24" t="s">
        <v>246</v>
      </c>
      <c r="D23" s="27">
        <v>17820</v>
      </c>
      <c r="E23" s="27">
        <f t="shared" si="0"/>
        <v>594</v>
      </c>
      <c r="F23" s="26"/>
      <c r="G23" s="26"/>
      <c r="H23" s="26"/>
    </row>
    <row r="24" spans="1:8" x14ac:dyDescent="0.3">
      <c r="A24" s="28" t="s">
        <v>119</v>
      </c>
      <c r="B24" s="28" t="s">
        <v>18</v>
      </c>
      <c r="C24" s="24" t="s">
        <v>250</v>
      </c>
      <c r="D24" s="29">
        <v>17601</v>
      </c>
      <c r="E24" s="25">
        <f t="shared" si="0"/>
        <v>586.70000000000005</v>
      </c>
      <c r="F24" s="26"/>
      <c r="G24" s="26"/>
      <c r="H24" s="26"/>
    </row>
    <row r="25" spans="1:8" x14ac:dyDescent="0.3">
      <c r="A25" s="28" t="s">
        <v>46</v>
      </c>
      <c r="B25" s="28" t="s">
        <v>18</v>
      </c>
      <c r="C25" s="24" t="s">
        <v>247</v>
      </c>
      <c r="D25" s="29">
        <v>17502</v>
      </c>
      <c r="E25" s="25">
        <f t="shared" si="0"/>
        <v>583.4</v>
      </c>
      <c r="F25" s="26"/>
      <c r="G25" s="26"/>
      <c r="H25" s="26"/>
    </row>
    <row r="26" spans="1:8" x14ac:dyDescent="0.3">
      <c r="A26" s="28" t="s">
        <v>48</v>
      </c>
      <c r="B26" s="28" t="s">
        <v>18</v>
      </c>
      <c r="C26" s="24" t="s">
        <v>247</v>
      </c>
      <c r="D26" s="29">
        <v>17058</v>
      </c>
      <c r="E26" s="25">
        <f t="shared" si="0"/>
        <v>568.6</v>
      </c>
      <c r="F26" s="26"/>
      <c r="G26" s="26"/>
      <c r="H26" s="26"/>
    </row>
    <row r="27" spans="1:8" x14ac:dyDescent="0.3">
      <c r="A27" s="24" t="s">
        <v>17</v>
      </c>
      <c r="B27" s="24" t="s">
        <v>18</v>
      </c>
      <c r="C27" s="24" t="s">
        <v>252</v>
      </c>
      <c r="D27" s="25">
        <v>17002</v>
      </c>
      <c r="E27" s="25">
        <f t="shared" si="0"/>
        <v>566.73333333333335</v>
      </c>
      <c r="F27" s="26"/>
      <c r="G27" s="26"/>
      <c r="H27" s="26"/>
    </row>
    <row r="28" spans="1:8" x14ac:dyDescent="0.35">
      <c r="A28" s="24" t="s">
        <v>168</v>
      </c>
      <c r="B28" s="24" t="s">
        <v>18</v>
      </c>
      <c r="C28" s="24" t="s">
        <v>246</v>
      </c>
      <c r="D28" s="27">
        <v>16560</v>
      </c>
      <c r="E28" s="27">
        <f t="shared" si="0"/>
        <v>552</v>
      </c>
      <c r="F28" s="26"/>
      <c r="G28" s="26"/>
      <c r="H28" s="26"/>
    </row>
    <row r="29" spans="1:8" x14ac:dyDescent="0.35">
      <c r="A29" s="24" t="s">
        <v>215</v>
      </c>
      <c r="B29" s="24" t="s">
        <v>18</v>
      </c>
      <c r="C29" s="24" t="s">
        <v>246</v>
      </c>
      <c r="D29" s="27">
        <v>15310</v>
      </c>
      <c r="E29" s="27">
        <f t="shared" si="0"/>
        <v>510.33333333333331</v>
      </c>
      <c r="F29" s="26"/>
      <c r="G29" s="26"/>
      <c r="H29" s="26"/>
    </row>
    <row r="30" spans="1:8" x14ac:dyDescent="0.3">
      <c r="A30" s="28" t="s">
        <v>244</v>
      </c>
      <c r="B30" s="28"/>
      <c r="C30" s="24" t="s">
        <v>251</v>
      </c>
      <c r="D30" s="29">
        <v>14941</v>
      </c>
      <c r="E30" s="25">
        <f t="shared" si="0"/>
        <v>498.03333333333336</v>
      </c>
      <c r="F30" s="26"/>
      <c r="G30" s="26"/>
      <c r="H30" s="26"/>
    </row>
    <row r="31" spans="1:8" x14ac:dyDescent="0.35">
      <c r="A31" s="24" t="s">
        <v>207</v>
      </c>
      <c r="B31" s="24" t="s">
        <v>18</v>
      </c>
      <c r="C31" s="24" t="s">
        <v>246</v>
      </c>
      <c r="D31" s="27">
        <v>14920</v>
      </c>
      <c r="E31" s="27">
        <f t="shared" si="0"/>
        <v>497.33333333333331</v>
      </c>
      <c r="F31" s="26"/>
      <c r="G31" s="26"/>
      <c r="H31" s="26"/>
    </row>
    <row r="32" spans="1:8" x14ac:dyDescent="0.35">
      <c r="A32" s="3" t="s">
        <v>1</v>
      </c>
      <c r="B32" s="3"/>
      <c r="C32" s="3" t="s">
        <v>246</v>
      </c>
      <c r="D32" s="9">
        <v>14880</v>
      </c>
      <c r="E32" s="9">
        <f t="shared" si="0"/>
        <v>496</v>
      </c>
      <c r="F32" s="2"/>
      <c r="G32" s="2"/>
      <c r="H32" s="2"/>
    </row>
    <row r="33" spans="1:8" x14ac:dyDescent="0.35">
      <c r="A33" s="3" t="s">
        <v>213</v>
      </c>
      <c r="B33" s="3" t="s">
        <v>18</v>
      </c>
      <c r="C33" s="3" t="s">
        <v>246</v>
      </c>
      <c r="D33" s="9">
        <v>14860</v>
      </c>
      <c r="E33" s="9">
        <f t="shared" si="0"/>
        <v>495.33333333333331</v>
      </c>
      <c r="F33" s="2"/>
      <c r="G33" s="2"/>
      <c r="H33" s="2"/>
    </row>
    <row r="34" spans="1:8" x14ac:dyDescent="0.35">
      <c r="A34" s="3" t="s">
        <v>164</v>
      </c>
      <c r="B34" s="3" t="s">
        <v>18</v>
      </c>
      <c r="C34" s="3" t="s">
        <v>246</v>
      </c>
      <c r="D34" s="9">
        <v>13660</v>
      </c>
      <c r="E34" s="9">
        <f t="shared" si="0"/>
        <v>455.33333333333331</v>
      </c>
      <c r="F34" s="2"/>
      <c r="G34" s="2"/>
      <c r="H34" s="2"/>
    </row>
    <row r="35" spans="1:8" x14ac:dyDescent="0.3">
      <c r="A35" s="5" t="s">
        <v>115</v>
      </c>
      <c r="B35" s="5" t="s">
        <v>18</v>
      </c>
      <c r="C35" s="3" t="s">
        <v>250</v>
      </c>
      <c r="D35" s="11">
        <v>13342</v>
      </c>
      <c r="E35" s="10">
        <f t="shared" si="0"/>
        <v>444.73333333333335</v>
      </c>
      <c r="F35" s="2"/>
      <c r="G35" s="2"/>
      <c r="H35" s="2"/>
    </row>
    <row r="36" spans="1:8" x14ac:dyDescent="0.3">
      <c r="A36" s="5" t="s">
        <v>38</v>
      </c>
      <c r="B36" s="5" t="s">
        <v>18</v>
      </c>
      <c r="C36" s="3" t="s">
        <v>251</v>
      </c>
      <c r="D36" s="11">
        <v>13021</v>
      </c>
      <c r="E36" s="10">
        <f t="shared" si="0"/>
        <v>434.03333333333336</v>
      </c>
      <c r="F36" s="2"/>
      <c r="G36" s="2"/>
      <c r="H36" s="2"/>
    </row>
    <row r="37" spans="1:8" x14ac:dyDescent="0.3">
      <c r="A37" s="5" t="s">
        <v>124</v>
      </c>
      <c r="B37" s="5" t="s">
        <v>18</v>
      </c>
      <c r="C37" s="3" t="s">
        <v>250</v>
      </c>
      <c r="D37" s="11">
        <v>12970</v>
      </c>
      <c r="E37" s="10">
        <f t="shared" si="0"/>
        <v>432.33333333333331</v>
      </c>
      <c r="F37" s="2"/>
      <c r="G37" s="2"/>
      <c r="H37" s="2"/>
    </row>
    <row r="38" spans="1:8" x14ac:dyDescent="0.3">
      <c r="A38" s="5" t="s">
        <v>156</v>
      </c>
      <c r="B38" s="5" t="s">
        <v>18</v>
      </c>
      <c r="C38" s="3" t="s">
        <v>249</v>
      </c>
      <c r="D38" s="11">
        <v>12936</v>
      </c>
      <c r="E38" s="10">
        <f t="shared" si="0"/>
        <v>431.2</v>
      </c>
      <c r="F38" s="2"/>
      <c r="G38" s="2"/>
      <c r="H38" s="2"/>
    </row>
    <row r="39" spans="1:8" x14ac:dyDescent="0.3">
      <c r="A39" s="5" t="s">
        <v>102</v>
      </c>
      <c r="B39" s="5" t="s">
        <v>18</v>
      </c>
      <c r="C39" s="3" t="s">
        <v>250</v>
      </c>
      <c r="D39" s="11">
        <v>12797</v>
      </c>
      <c r="E39" s="10">
        <f t="shared" si="0"/>
        <v>426.56666666666666</v>
      </c>
      <c r="F39" s="2"/>
      <c r="G39" s="2"/>
      <c r="H39" s="2"/>
    </row>
    <row r="40" spans="1:8" x14ac:dyDescent="0.3">
      <c r="A40" s="5" t="s">
        <v>243</v>
      </c>
      <c r="B40" s="5"/>
      <c r="C40" s="3" t="s">
        <v>251</v>
      </c>
      <c r="D40" s="11">
        <v>12772</v>
      </c>
      <c r="E40" s="10">
        <f t="shared" si="0"/>
        <v>425.73333333333335</v>
      </c>
      <c r="F40" s="2"/>
      <c r="G40" s="2"/>
      <c r="H40" s="2"/>
    </row>
    <row r="41" spans="1:8" x14ac:dyDescent="0.3">
      <c r="A41" s="5" t="s">
        <v>100</v>
      </c>
      <c r="B41" s="5" t="s">
        <v>18</v>
      </c>
      <c r="C41" s="3" t="s">
        <v>250</v>
      </c>
      <c r="D41" s="11">
        <v>12646</v>
      </c>
      <c r="E41" s="10">
        <f t="shared" si="0"/>
        <v>421.53333333333336</v>
      </c>
      <c r="F41" s="2"/>
      <c r="G41" s="2"/>
      <c r="H41" s="2"/>
    </row>
    <row r="42" spans="1:8" x14ac:dyDescent="0.35">
      <c r="A42" s="3" t="s">
        <v>222</v>
      </c>
      <c r="B42" s="3" t="s">
        <v>18</v>
      </c>
      <c r="C42" s="3" t="s">
        <v>246</v>
      </c>
      <c r="D42" s="9">
        <v>12420</v>
      </c>
      <c r="E42" s="9">
        <f t="shared" si="0"/>
        <v>414</v>
      </c>
      <c r="F42" s="2"/>
      <c r="G42" s="2"/>
      <c r="H42" s="2"/>
    </row>
    <row r="43" spans="1:8" x14ac:dyDescent="0.3">
      <c r="A43" s="5" t="s">
        <v>50</v>
      </c>
      <c r="B43" s="5" t="s">
        <v>18</v>
      </c>
      <c r="C43" s="3" t="s">
        <v>247</v>
      </c>
      <c r="D43" s="11">
        <v>12394</v>
      </c>
      <c r="E43" s="10">
        <f t="shared" si="0"/>
        <v>413.13333333333333</v>
      </c>
      <c r="F43" s="2"/>
      <c r="G43" s="2"/>
      <c r="H43" s="2"/>
    </row>
    <row r="44" spans="1:8" x14ac:dyDescent="0.3">
      <c r="A44" s="5" t="s">
        <v>86</v>
      </c>
      <c r="B44" s="5" t="s">
        <v>51</v>
      </c>
      <c r="C44" s="3" t="s">
        <v>250</v>
      </c>
      <c r="D44" s="11">
        <v>11636</v>
      </c>
      <c r="E44" s="10">
        <f t="shared" si="0"/>
        <v>387.86666666666667</v>
      </c>
      <c r="F44" s="2"/>
      <c r="G44" s="2"/>
      <c r="H44" s="2"/>
    </row>
    <row r="45" spans="1:8" x14ac:dyDescent="0.3">
      <c r="A45" s="6" t="s">
        <v>68</v>
      </c>
      <c r="B45" s="6" t="s">
        <v>18</v>
      </c>
      <c r="C45" s="3" t="s">
        <v>248</v>
      </c>
      <c r="D45" s="11">
        <v>11324</v>
      </c>
      <c r="E45" s="10">
        <f t="shared" si="0"/>
        <v>377.46666666666664</v>
      </c>
      <c r="F45" s="2"/>
      <c r="G45" s="2"/>
      <c r="H45" s="2"/>
    </row>
    <row r="46" spans="1:8" x14ac:dyDescent="0.35">
      <c r="A46" s="3" t="s">
        <v>210</v>
      </c>
      <c r="B46" s="3" t="s">
        <v>18</v>
      </c>
      <c r="C46" s="3" t="s">
        <v>246</v>
      </c>
      <c r="D46" s="9">
        <v>11130</v>
      </c>
      <c r="E46" s="9">
        <f t="shared" si="0"/>
        <v>371</v>
      </c>
      <c r="F46" s="2"/>
      <c r="G46" s="2"/>
      <c r="H46" s="2"/>
    </row>
    <row r="47" spans="1:8" x14ac:dyDescent="0.35">
      <c r="A47" s="3" t="s">
        <v>214</v>
      </c>
      <c r="B47" s="3" t="s">
        <v>18</v>
      </c>
      <c r="C47" s="3" t="s">
        <v>246</v>
      </c>
      <c r="D47" s="9">
        <v>11040</v>
      </c>
      <c r="E47" s="9">
        <f t="shared" si="0"/>
        <v>368</v>
      </c>
      <c r="F47" s="2"/>
      <c r="G47" s="2"/>
      <c r="H47" s="2"/>
    </row>
    <row r="48" spans="1:8" x14ac:dyDescent="0.35">
      <c r="A48" s="5" t="s">
        <v>141</v>
      </c>
      <c r="B48" s="5" t="s">
        <v>18</v>
      </c>
      <c r="C48" s="5" t="s">
        <v>245</v>
      </c>
      <c r="D48" s="12">
        <v>10985</v>
      </c>
      <c r="E48" s="9">
        <f t="shared" si="0"/>
        <v>366.16666666666669</v>
      </c>
      <c r="F48" s="2"/>
      <c r="G48" s="2"/>
      <c r="H48" s="2"/>
    </row>
    <row r="49" spans="1:8" x14ac:dyDescent="0.3">
      <c r="A49" s="3" t="s">
        <v>35</v>
      </c>
      <c r="B49" s="3" t="s">
        <v>18</v>
      </c>
      <c r="C49" s="3" t="s">
        <v>252</v>
      </c>
      <c r="D49" s="10">
        <v>10899</v>
      </c>
      <c r="E49" s="10">
        <f t="shared" si="0"/>
        <v>363.3</v>
      </c>
      <c r="F49" s="2"/>
      <c r="G49" s="2"/>
      <c r="H49" s="2"/>
    </row>
    <row r="50" spans="1:8" x14ac:dyDescent="0.3">
      <c r="A50" s="5" t="s">
        <v>155</v>
      </c>
      <c r="B50" s="5" t="s">
        <v>18</v>
      </c>
      <c r="C50" s="3" t="s">
        <v>249</v>
      </c>
      <c r="D50" s="11">
        <v>10851</v>
      </c>
      <c r="E50" s="10">
        <f t="shared" si="0"/>
        <v>361.7</v>
      </c>
      <c r="F50" s="2"/>
      <c r="G50" s="2"/>
      <c r="H50" s="2"/>
    </row>
    <row r="51" spans="1:8" x14ac:dyDescent="0.3">
      <c r="A51" s="5" t="s">
        <v>116</v>
      </c>
      <c r="B51" s="5" t="s">
        <v>18</v>
      </c>
      <c r="C51" s="3" t="s">
        <v>250</v>
      </c>
      <c r="D51" s="11">
        <v>10835</v>
      </c>
      <c r="E51" s="10">
        <f t="shared" si="0"/>
        <v>361.16666666666669</v>
      </c>
      <c r="F51" s="2"/>
      <c r="G51" s="2"/>
      <c r="H51" s="2"/>
    </row>
    <row r="52" spans="1:8" x14ac:dyDescent="0.35">
      <c r="A52" s="3" t="s">
        <v>198</v>
      </c>
      <c r="B52" s="3" t="s">
        <v>18</v>
      </c>
      <c r="C52" s="3" t="s">
        <v>246</v>
      </c>
      <c r="D52" s="9">
        <v>10770</v>
      </c>
      <c r="E52" s="9">
        <f t="shared" si="0"/>
        <v>359</v>
      </c>
      <c r="F52" s="2"/>
      <c r="G52" s="2"/>
      <c r="H52" s="2"/>
    </row>
    <row r="53" spans="1:8" x14ac:dyDescent="0.3">
      <c r="A53" s="5" t="s">
        <v>105</v>
      </c>
      <c r="B53" s="5" t="s">
        <v>18</v>
      </c>
      <c r="C53" s="3" t="s">
        <v>250</v>
      </c>
      <c r="D53" s="11">
        <v>10763</v>
      </c>
      <c r="E53" s="10">
        <f t="shared" si="0"/>
        <v>358.76666666666665</v>
      </c>
      <c r="F53" s="2"/>
      <c r="G53" s="2"/>
      <c r="H53" s="2"/>
    </row>
    <row r="54" spans="1:8" x14ac:dyDescent="0.3">
      <c r="A54" s="5" t="s">
        <v>49</v>
      </c>
      <c r="B54" s="5" t="s">
        <v>18</v>
      </c>
      <c r="C54" s="3" t="s">
        <v>247</v>
      </c>
      <c r="D54" s="11">
        <v>10110</v>
      </c>
      <c r="E54" s="10">
        <f t="shared" si="0"/>
        <v>337</v>
      </c>
      <c r="F54" s="2"/>
      <c r="G54" s="2"/>
      <c r="H54" s="2"/>
    </row>
    <row r="55" spans="1:8" x14ac:dyDescent="0.35">
      <c r="A55" s="3" t="s">
        <v>185</v>
      </c>
      <c r="B55" s="3" t="s">
        <v>18</v>
      </c>
      <c r="C55" s="3" t="s">
        <v>246</v>
      </c>
      <c r="D55" s="9">
        <v>10100</v>
      </c>
      <c r="E55" s="9">
        <f t="shared" si="0"/>
        <v>336.66666666666669</v>
      </c>
      <c r="F55" s="2"/>
      <c r="G55" s="2"/>
      <c r="H55" s="2"/>
    </row>
    <row r="56" spans="1:8" x14ac:dyDescent="0.35">
      <c r="A56" s="3" t="s">
        <v>221</v>
      </c>
      <c r="B56" s="3" t="s">
        <v>18</v>
      </c>
      <c r="C56" s="3" t="s">
        <v>246</v>
      </c>
      <c r="D56" s="9">
        <v>9930</v>
      </c>
      <c r="E56" s="9">
        <f t="shared" si="0"/>
        <v>331</v>
      </c>
      <c r="F56" s="2"/>
      <c r="G56" s="2"/>
      <c r="H56" s="2"/>
    </row>
    <row r="57" spans="1:8" x14ac:dyDescent="0.35">
      <c r="A57" s="3" t="s">
        <v>52</v>
      </c>
      <c r="B57" s="3" t="s">
        <v>18</v>
      </c>
      <c r="C57" s="3" t="s">
        <v>246</v>
      </c>
      <c r="D57" s="9">
        <v>9670</v>
      </c>
      <c r="E57" s="9">
        <f t="shared" si="0"/>
        <v>322.33333333333331</v>
      </c>
      <c r="F57" s="2"/>
      <c r="G57" s="2"/>
      <c r="H57" s="2"/>
    </row>
    <row r="58" spans="1:8" x14ac:dyDescent="0.35">
      <c r="A58" s="3" t="s">
        <v>184</v>
      </c>
      <c r="B58" s="3" t="s">
        <v>18</v>
      </c>
      <c r="C58" s="3" t="s">
        <v>246</v>
      </c>
      <c r="D58" s="9">
        <v>9620</v>
      </c>
      <c r="E58" s="9">
        <f t="shared" si="0"/>
        <v>320.66666666666669</v>
      </c>
      <c r="F58" s="2"/>
      <c r="G58" s="2"/>
      <c r="H58" s="2"/>
    </row>
    <row r="59" spans="1:8" x14ac:dyDescent="0.35">
      <c r="A59" s="3" t="s">
        <v>3</v>
      </c>
      <c r="B59" s="3"/>
      <c r="C59" s="3" t="s">
        <v>246</v>
      </c>
      <c r="D59" s="9">
        <v>9580</v>
      </c>
      <c r="E59" s="9">
        <f t="shared" si="0"/>
        <v>319.33333333333331</v>
      </c>
      <c r="F59" s="2"/>
      <c r="G59" s="2"/>
      <c r="H59" s="2"/>
    </row>
    <row r="60" spans="1:8" x14ac:dyDescent="0.3">
      <c r="A60" s="6" t="s">
        <v>69</v>
      </c>
      <c r="B60" s="6" t="s">
        <v>18</v>
      </c>
      <c r="C60" s="3" t="s">
        <v>248</v>
      </c>
      <c r="D60" s="11">
        <v>9415</v>
      </c>
      <c r="E60" s="10">
        <f t="shared" si="0"/>
        <v>313.83333333333331</v>
      </c>
      <c r="F60" s="2"/>
      <c r="G60" s="2"/>
      <c r="H60" s="2"/>
    </row>
    <row r="61" spans="1:8" x14ac:dyDescent="0.3">
      <c r="A61" s="5" t="s">
        <v>108</v>
      </c>
      <c r="B61" s="5" t="s">
        <v>18</v>
      </c>
      <c r="C61" s="3" t="s">
        <v>250</v>
      </c>
      <c r="D61" s="11">
        <v>9317</v>
      </c>
      <c r="E61" s="10">
        <f t="shared" si="0"/>
        <v>310.56666666666666</v>
      </c>
      <c r="F61" s="2"/>
      <c r="G61" s="2"/>
      <c r="H61" s="2"/>
    </row>
    <row r="62" spans="1:8" x14ac:dyDescent="0.3">
      <c r="A62" s="3" t="s">
        <v>29</v>
      </c>
      <c r="B62" s="3" t="s">
        <v>18</v>
      </c>
      <c r="C62" s="3" t="s">
        <v>252</v>
      </c>
      <c r="D62" s="10">
        <v>9164</v>
      </c>
      <c r="E62" s="10">
        <f t="shared" si="0"/>
        <v>305.46666666666664</v>
      </c>
      <c r="F62" s="2"/>
      <c r="G62" s="2"/>
      <c r="H62" s="2"/>
    </row>
    <row r="63" spans="1:8" x14ac:dyDescent="0.3">
      <c r="A63" s="5" t="s">
        <v>153</v>
      </c>
      <c r="B63" s="5" t="s">
        <v>18</v>
      </c>
      <c r="C63" s="3" t="s">
        <v>249</v>
      </c>
      <c r="D63" s="11">
        <v>9147</v>
      </c>
      <c r="E63" s="10">
        <f t="shared" si="0"/>
        <v>304.89999999999998</v>
      </c>
      <c r="F63" s="2"/>
      <c r="G63" s="2"/>
      <c r="H63" s="2"/>
    </row>
    <row r="64" spans="1:8" x14ac:dyDescent="0.3">
      <c r="A64" s="5" t="s">
        <v>80</v>
      </c>
      <c r="B64" s="5" t="s">
        <v>51</v>
      </c>
      <c r="C64" s="3" t="s">
        <v>250</v>
      </c>
      <c r="D64" s="11">
        <v>9105</v>
      </c>
      <c r="E64" s="10">
        <f t="shared" si="0"/>
        <v>303.5</v>
      </c>
      <c r="F64" s="2"/>
      <c r="G64" s="2"/>
      <c r="H64" s="2"/>
    </row>
    <row r="65" spans="1:8" x14ac:dyDescent="0.35">
      <c r="A65" s="3" t="s">
        <v>209</v>
      </c>
      <c r="B65" s="3" t="s">
        <v>18</v>
      </c>
      <c r="C65" s="3" t="s">
        <v>246</v>
      </c>
      <c r="D65" s="9">
        <v>9010</v>
      </c>
      <c r="E65" s="9">
        <f t="shared" si="0"/>
        <v>300.33333333333331</v>
      </c>
      <c r="F65" s="2"/>
      <c r="G65" s="2"/>
      <c r="H65" s="2"/>
    </row>
    <row r="66" spans="1:8" x14ac:dyDescent="0.3">
      <c r="A66" s="5" t="s">
        <v>109</v>
      </c>
      <c r="B66" s="5" t="s">
        <v>18</v>
      </c>
      <c r="C66" s="3" t="s">
        <v>250</v>
      </c>
      <c r="D66" s="11">
        <v>8845</v>
      </c>
      <c r="E66" s="10">
        <f t="shared" ref="E66:E129" si="1">D66/30</f>
        <v>294.83333333333331</v>
      </c>
      <c r="F66" s="2"/>
      <c r="G66" s="2"/>
      <c r="H66" s="2"/>
    </row>
    <row r="67" spans="1:8" x14ac:dyDescent="0.3">
      <c r="A67" s="5" t="s">
        <v>40</v>
      </c>
      <c r="B67" s="5" t="s">
        <v>18</v>
      </c>
      <c r="C67" s="3" t="s">
        <v>251</v>
      </c>
      <c r="D67" s="11">
        <v>8819</v>
      </c>
      <c r="E67" s="10">
        <f t="shared" si="1"/>
        <v>293.96666666666664</v>
      </c>
      <c r="F67" s="2"/>
      <c r="G67" s="2"/>
      <c r="H67" s="2"/>
    </row>
    <row r="68" spans="1:8" x14ac:dyDescent="0.3">
      <c r="A68" s="5" t="s">
        <v>157</v>
      </c>
      <c r="B68" s="5" t="s">
        <v>18</v>
      </c>
      <c r="C68" s="3" t="s">
        <v>249</v>
      </c>
      <c r="D68" s="11">
        <v>8807</v>
      </c>
      <c r="E68" s="10">
        <f t="shared" si="1"/>
        <v>293.56666666666666</v>
      </c>
      <c r="F68" s="2"/>
      <c r="G68" s="2"/>
      <c r="H68" s="2"/>
    </row>
    <row r="69" spans="1:8" x14ac:dyDescent="0.35">
      <c r="A69" s="3" t="s">
        <v>166</v>
      </c>
      <c r="B69" s="3" t="s">
        <v>18</v>
      </c>
      <c r="C69" s="3" t="s">
        <v>246</v>
      </c>
      <c r="D69" s="9">
        <v>8780</v>
      </c>
      <c r="E69" s="9">
        <f t="shared" si="1"/>
        <v>292.66666666666669</v>
      </c>
      <c r="F69" s="2"/>
      <c r="G69" s="2"/>
      <c r="H69" s="2"/>
    </row>
    <row r="70" spans="1:8" x14ac:dyDescent="0.3">
      <c r="A70" s="3" t="s">
        <v>21</v>
      </c>
      <c r="B70" s="3" t="s">
        <v>18</v>
      </c>
      <c r="C70" s="3" t="s">
        <v>252</v>
      </c>
      <c r="D70" s="10">
        <v>8752</v>
      </c>
      <c r="E70" s="10">
        <f t="shared" si="1"/>
        <v>291.73333333333335</v>
      </c>
      <c r="F70" s="2"/>
      <c r="G70" s="2"/>
      <c r="H70" s="2"/>
    </row>
    <row r="71" spans="1:8" x14ac:dyDescent="0.3">
      <c r="A71" s="5" t="s">
        <v>7</v>
      </c>
      <c r="B71" s="5" t="s">
        <v>18</v>
      </c>
      <c r="C71" s="3" t="s">
        <v>247</v>
      </c>
      <c r="D71" s="11">
        <v>8750</v>
      </c>
      <c r="E71" s="10">
        <f t="shared" si="1"/>
        <v>291.66666666666669</v>
      </c>
      <c r="F71" s="2"/>
      <c r="G71" s="2"/>
      <c r="H71" s="2"/>
    </row>
    <row r="72" spans="1:8" x14ac:dyDescent="0.35">
      <c r="A72" s="3" t="s">
        <v>193</v>
      </c>
      <c r="B72" s="3" t="s">
        <v>18</v>
      </c>
      <c r="C72" s="3" t="s">
        <v>246</v>
      </c>
      <c r="D72" s="9">
        <v>8650</v>
      </c>
      <c r="E72" s="9">
        <f t="shared" si="1"/>
        <v>288.33333333333331</v>
      </c>
      <c r="F72" s="2"/>
      <c r="G72" s="2"/>
      <c r="H72" s="2"/>
    </row>
    <row r="73" spans="1:8" x14ac:dyDescent="0.3">
      <c r="A73" s="6" t="s">
        <v>70</v>
      </c>
      <c r="B73" s="6" t="s">
        <v>18</v>
      </c>
      <c r="C73" s="3" t="s">
        <v>248</v>
      </c>
      <c r="D73" s="11">
        <v>8603</v>
      </c>
      <c r="E73" s="10">
        <f t="shared" si="1"/>
        <v>286.76666666666665</v>
      </c>
      <c r="F73" s="2"/>
      <c r="G73" s="2"/>
      <c r="H73" s="2"/>
    </row>
    <row r="74" spans="1:8" x14ac:dyDescent="0.3">
      <c r="A74" s="5" t="s">
        <v>121</v>
      </c>
      <c r="B74" s="5" t="s">
        <v>18</v>
      </c>
      <c r="C74" s="3" t="s">
        <v>250</v>
      </c>
      <c r="D74" s="11">
        <v>8524</v>
      </c>
      <c r="E74" s="10">
        <f t="shared" si="1"/>
        <v>284.13333333333333</v>
      </c>
      <c r="F74" s="2"/>
      <c r="G74" s="2"/>
      <c r="H74" s="2"/>
    </row>
    <row r="75" spans="1:8" x14ac:dyDescent="0.3">
      <c r="A75" s="5" t="s">
        <v>106</v>
      </c>
      <c r="B75" s="5" t="s">
        <v>18</v>
      </c>
      <c r="C75" s="3" t="s">
        <v>250</v>
      </c>
      <c r="D75" s="11">
        <v>8448</v>
      </c>
      <c r="E75" s="10">
        <f t="shared" si="1"/>
        <v>281.60000000000002</v>
      </c>
      <c r="F75" s="2"/>
      <c r="G75" s="2"/>
      <c r="H75" s="2"/>
    </row>
    <row r="76" spans="1:8" x14ac:dyDescent="0.35">
      <c r="A76" s="3" t="s">
        <v>219</v>
      </c>
      <c r="B76" s="3" t="s">
        <v>18</v>
      </c>
      <c r="C76" s="3" t="s">
        <v>246</v>
      </c>
      <c r="D76" s="9">
        <v>8440</v>
      </c>
      <c r="E76" s="9">
        <f t="shared" si="1"/>
        <v>281.33333333333331</v>
      </c>
      <c r="F76" s="2"/>
      <c r="G76" s="2"/>
      <c r="H76" s="2"/>
    </row>
    <row r="77" spans="1:8" x14ac:dyDescent="0.3">
      <c r="A77" s="3" t="s">
        <v>32</v>
      </c>
      <c r="B77" s="3" t="s">
        <v>18</v>
      </c>
      <c r="C77" s="3" t="s">
        <v>252</v>
      </c>
      <c r="D77" s="10">
        <v>8373</v>
      </c>
      <c r="E77" s="10">
        <f t="shared" si="1"/>
        <v>279.10000000000002</v>
      </c>
      <c r="F77" s="2"/>
      <c r="G77" s="2"/>
      <c r="H77" s="2"/>
    </row>
    <row r="78" spans="1:8" x14ac:dyDescent="0.35">
      <c r="A78" s="3" t="s">
        <v>233</v>
      </c>
      <c r="B78" s="3" t="s">
        <v>51</v>
      </c>
      <c r="C78" s="3" t="s">
        <v>246</v>
      </c>
      <c r="D78" s="9">
        <v>8350</v>
      </c>
      <c r="E78" s="9">
        <f t="shared" si="1"/>
        <v>278.33333333333331</v>
      </c>
      <c r="F78" s="2"/>
      <c r="G78" s="2"/>
      <c r="H78" s="2"/>
    </row>
    <row r="79" spans="1:8" x14ac:dyDescent="0.3">
      <c r="A79" s="5" t="s">
        <v>47</v>
      </c>
      <c r="B79" s="5" t="s">
        <v>18</v>
      </c>
      <c r="C79" s="3" t="s">
        <v>247</v>
      </c>
      <c r="D79" s="11">
        <v>7907</v>
      </c>
      <c r="E79" s="10">
        <f t="shared" si="1"/>
        <v>263.56666666666666</v>
      </c>
      <c r="F79" s="2"/>
      <c r="G79" s="2"/>
      <c r="H79" s="2"/>
    </row>
    <row r="80" spans="1:8" x14ac:dyDescent="0.3">
      <c r="A80" s="5" t="s">
        <v>114</v>
      </c>
      <c r="B80" s="5" t="s">
        <v>18</v>
      </c>
      <c r="C80" s="3" t="s">
        <v>250</v>
      </c>
      <c r="D80" s="11">
        <v>7858</v>
      </c>
      <c r="E80" s="10">
        <f t="shared" si="1"/>
        <v>261.93333333333334</v>
      </c>
      <c r="F80" s="2"/>
      <c r="G80" s="2"/>
      <c r="H80" s="2"/>
    </row>
    <row r="81" spans="1:8" x14ac:dyDescent="0.3">
      <c r="A81" s="3" t="s">
        <v>28</v>
      </c>
      <c r="B81" s="3" t="s">
        <v>18</v>
      </c>
      <c r="C81" s="3" t="s">
        <v>252</v>
      </c>
      <c r="D81" s="10">
        <v>7721</v>
      </c>
      <c r="E81" s="10">
        <f t="shared" si="1"/>
        <v>257.36666666666667</v>
      </c>
      <c r="F81" s="2"/>
      <c r="G81" s="2"/>
      <c r="H81" s="2"/>
    </row>
    <row r="82" spans="1:8" x14ac:dyDescent="0.3">
      <c r="A82" s="5" t="s">
        <v>107</v>
      </c>
      <c r="B82" s="5" t="s">
        <v>18</v>
      </c>
      <c r="C82" s="3" t="s">
        <v>250</v>
      </c>
      <c r="D82" s="11">
        <v>7635</v>
      </c>
      <c r="E82" s="10">
        <f t="shared" si="1"/>
        <v>254.5</v>
      </c>
      <c r="F82" s="2"/>
      <c r="G82" s="2"/>
      <c r="H82" s="2"/>
    </row>
    <row r="83" spans="1:8" x14ac:dyDescent="0.35">
      <c r="A83" s="3" t="s">
        <v>160</v>
      </c>
      <c r="B83" s="3" t="s">
        <v>18</v>
      </c>
      <c r="C83" s="3" t="s">
        <v>246</v>
      </c>
      <c r="D83" s="9">
        <v>7630</v>
      </c>
      <c r="E83" s="9">
        <f t="shared" si="1"/>
        <v>254.33333333333334</v>
      </c>
      <c r="F83" s="2"/>
      <c r="G83" s="2"/>
      <c r="H83" s="2"/>
    </row>
    <row r="84" spans="1:8" x14ac:dyDescent="0.3">
      <c r="A84" s="5" t="s">
        <v>118</v>
      </c>
      <c r="B84" s="5" t="s">
        <v>18</v>
      </c>
      <c r="C84" s="3" t="s">
        <v>250</v>
      </c>
      <c r="D84" s="11">
        <v>7576</v>
      </c>
      <c r="E84" s="10">
        <f t="shared" si="1"/>
        <v>252.53333333333333</v>
      </c>
      <c r="F84" s="2"/>
      <c r="G84" s="2"/>
      <c r="H84" s="2"/>
    </row>
    <row r="85" spans="1:8" x14ac:dyDescent="0.35">
      <c r="A85" s="5" t="s">
        <v>130</v>
      </c>
      <c r="B85" s="5" t="s">
        <v>51</v>
      </c>
      <c r="C85" s="5" t="s">
        <v>245</v>
      </c>
      <c r="D85" s="12">
        <v>7403</v>
      </c>
      <c r="E85" s="9">
        <f t="shared" si="1"/>
        <v>246.76666666666668</v>
      </c>
      <c r="F85" s="2"/>
      <c r="G85" s="2"/>
      <c r="H85" s="2"/>
    </row>
    <row r="86" spans="1:8" x14ac:dyDescent="0.3">
      <c r="A86" s="5" t="s">
        <v>111</v>
      </c>
      <c r="B86" s="5" t="s">
        <v>18</v>
      </c>
      <c r="C86" s="3" t="s">
        <v>250</v>
      </c>
      <c r="D86" s="11">
        <v>7143</v>
      </c>
      <c r="E86" s="10">
        <f t="shared" si="1"/>
        <v>238.1</v>
      </c>
      <c r="F86" s="2"/>
      <c r="G86" s="2"/>
      <c r="H86" s="2"/>
    </row>
    <row r="87" spans="1:8" x14ac:dyDescent="0.3">
      <c r="A87" s="3" t="s">
        <v>23</v>
      </c>
      <c r="B87" s="3" t="s">
        <v>18</v>
      </c>
      <c r="C87" s="3" t="s">
        <v>252</v>
      </c>
      <c r="D87" s="10">
        <v>7141</v>
      </c>
      <c r="E87" s="10">
        <f t="shared" si="1"/>
        <v>238.03333333333333</v>
      </c>
      <c r="F87" s="2"/>
      <c r="G87" s="2"/>
      <c r="H87" s="2"/>
    </row>
    <row r="88" spans="1:8" x14ac:dyDescent="0.3">
      <c r="A88" s="5" t="s">
        <v>97</v>
      </c>
      <c r="B88" s="5" t="s">
        <v>51</v>
      </c>
      <c r="C88" s="3" t="s">
        <v>250</v>
      </c>
      <c r="D88" s="11">
        <v>7106</v>
      </c>
      <c r="E88" s="10">
        <f t="shared" si="1"/>
        <v>236.86666666666667</v>
      </c>
      <c r="F88" s="2"/>
      <c r="G88" s="2"/>
      <c r="H88" s="2"/>
    </row>
    <row r="89" spans="1:8" x14ac:dyDescent="0.35">
      <c r="A89" s="3" t="s">
        <v>158</v>
      </c>
      <c r="B89" s="3" t="s">
        <v>18</v>
      </c>
      <c r="C89" s="3" t="s">
        <v>246</v>
      </c>
      <c r="D89" s="9">
        <v>7070</v>
      </c>
      <c r="E89" s="9">
        <f t="shared" si="1"/>
        <v>235.66666666666666</v>
      </c>
      <c r="F89" s="2"/>
      <c r="G89" s="2"/>
      <c r="H89" s="2"/>
    </row>
    <row r="90" spans="1:8" x14ac:dyDescent="0.35">
      <c r="A90" s="3" t="s">
        <v>189</v>
      </c>
      <c r="B90" s="3" t="s">
        <v>18</v>
      </c>
      <c r="C90" s="3" t="s">
        <v>246</v>
      </c>
      <c r="D90" s="9">
        <v>7060</v>
      </c>
      <c r="E90" s="9">
        <f t="shared" si="1"/>
        <v>235.33333333333334</v>
      </c>
      <c r="F90" s="2"/>
      <c r="G90" s="2"/>
      <c r="H90" s="2"/>
    </row>
    <row r="91" spans="1:8" x14ac:dyDescent="0.35">
      <c r="A91" s="3" t="s">
        <v>237</v>
      </c>
      <c r="B91" s="3" t="s">
        <v>51</v>
      </c>
      <c r="C91" s="3" t="s">
        <v>246</v>
      </c>
      <c r="D91" s="9">
        <v>7050</v>
      </c>
      <c r="E91" s="9">
        <f t="shared" si="1"/>
        <v>235</v>
      </c>
      <c r="F91" s="2"/>
      <c r="G91" s="2"/>
      <c r="H91" s="2"/>
    </row>
    <row r="92" spans="1:8" x14ac:dyDescent="0.3">
      <c r="A92" s="5" t="s">
        <v>110</v>
      </c>
      <c r="B92" s="5" t="s">
        <v>18</v>
      </c>
      <c r="C92" s="3" t="s">
        <v>250</v>
      </c>
      <c r="D92" s="11">
        <v>7030</v>
      </c>
      <c r="E92" s="10">
        <f t="shared" si="1"/>
        <v>234.33333333333334</v>
      </c>
      <c r="F92" s="2"/>
      <c r="G92" s="2"/>
      <c r="H92" s="2"/>
    </row>
    <row r="93" spans="1:8" x14ac:dyDescent="0.3">
      <c r="A93" s="6" t="s">
        <v>63</v>
      </c>
      <c r="B93" s="6" t="s">
        <v>18</v>
      </c>
      <c r="C93" s="3" t="s">
        <v>248</v>
      </c>
      <c r="D93" s="11">
        <v>6934</v>
      </c>
      <c r="E93" s="10">
        <f t="shared" si="1"/>
        <v>231.13333333333333</v>
      </c>
      <c r="F93" s="2"/>
      <c r="G93" s="2"/>
      <c r="H93" s="2"/>
    </row>
    <row r="94" spans="1:8" x14ac:dyDescent="0.35">
      <c r="A94" s="3" t="s">
        <v>199</v>
      </c>
      <c r="B94" s="3" t="s">
        <v>18</v>
      </c>
      <c r="C94" s="3" t="s">
        <v>246</v>
      </c>
      <c r="D94" s="9">
        <v>6890</v>
      </c>
      <c r="E94" s="9">
        <f t="shared" si="1"/>
        <v>229.66666666666666</v>
      </c>
      <c r="F94" s="2"/>
      <c r="G94" s="2"/>
      <c r="H94" s="2"/>
    </row>
    <row r="95" spans="1:8" x14ac:dyDescent="0.35">
      <c r="A95" s="3" t="s">
        <v>162</v>
      </c>
      <c r="B95" s="3" t="s">
        <v>18</v>
      </c>
      <c r="C95" s="3" t="s">
        <v>246</v>
      </c>
      <c r="D95" s="9">
        <v>6890</v>
      </c>
      <c r="E95" s="9">
        <f t="shared" si="1"/>
        <v>229.66666666666666</v>
      </c>
      <c r="F95" s="2"/>
      <c r="G95" s="2"/>
      <c r="H95" s="2"/>
    </row>
    <row r="96" spans="1:8" x14ac:dyDescent="0.35">
      <c r="A96" s="3" t="s">
        <v>196</v>
      </c>
      <c r="B96" s="3" t="s">
        <v>18</v>
      </c>
      <c r="C96" s="3" t="s">
        <v>246</v>
      </c>
      <c r="D96" s="9">
        <v>6830</v>
      </c>
      <c r="E96" s="9">
        <f t="shared" si="1"/>
        <v>227.66666666666666</v>
      </c>
      <c r="F96" s="2"/>
      <c r="G96" s="2"/>
      <c r="H96" s="2"/>
    </row>
    <row r="97" spans="1:8" x14ac:dyDescent="0.35">
      <c r="A97" s="3" t="s">
        <v>167</v>
      </c>
      <c r="B97" s="3" t="s">
        <v>18</v>
      </c>
      <c r="C97" s="3" t="s">
        <v>246</v>
      </c>
      <c r="D97" s="9">
        <v>6810</v>
      </c>
      <c r="E97" s="9">
        <f t="shared" si="1"/>
        <v>227</v>
      </c>
      <c r="F97" s="2"/>
      <c r="G97" s="2"/>
      <c r="H97" s="2"/>
    </row>
    <row r="98" spans="1:8" x14ac:dyDescent="0.35">
      <c r="A98" s="3" t="s">
        <v>165</v>
      </c>
      <c r="B98" s="3" t="s">
        <v>18</v>
      </c>
      <c r="C98" s="3" t="s">
        <v>246</v>
      </c>
      <c r="D98" s="9">
        <v>6810</v>
      </c>
      <c r="E98" s="9">
        <f t="shared" si="1"/>
        <v>227</v>
      </c>
      <c r="F98" s="2"/>
      <c r="G98" s="2"/>
      <c r="H98" s="2"/>
    </row>
    <row r="99" spans="1:8" x14ac:dyDescent="0.35">
      <c r="A99" s="3" t="s">
        <v>211</v>
      </c>
      <c r="B99" s="3" t="s">
        <v>18</v>
      </c>
      <c r="C99" s="3" t="s">
        <v>246</v>
      </c>
      <c r="D99" s="9">
        <v>6750</v>
      </c>
      <c r="E99" s="9">
        <f t="shared" si="1"/>
        <v>225</v>
      </c>
      <c r="F99" s="2"/>
      <c r="G99" s="2"/>
      <c r="H99" s="2"/>
    </row>
    <row r="100" spans="1:8" x14ac:dyDescent="0.3">
      <c r="A100" s="6" t="s">
        <v>71</v>
      </c>
      <c r="B100" s="6" t="s">
        <v>18</v>
      </c>
      <c r="C100" s="3" t="s">
        <v>248</v>
      </c>
      <c r="D100" s="11">
        <v>6704</v>
      </c>
      <c r="E100" s="10">
        <f t="shared" si="1"/>
        <v>223.46666666666667</v>
      </c>
      <c r="F100" s="2"/>
      <c r="G100" s="2"/>
      <c r="H100" s="2"/>
    </row>
    <row r="101" spans="1:8" x14ac:dyDescent="0.35">
      <c r="A101" s="3" t="s">
        <v>212</v>
      </c>
      <c r="B101" s="3" t="s">
        <v>18</v>
      </c>
      <c r="C101" s="3" t="s">
        <v>246</v>
      </c>
      <c r="D101" s="9">
        <v>6620</v>
      </c>
      <c r="E101" s="9">
        <f t="shared" si="1"/>
        <v>220.66666666666666</v>
      </c>
      <c r="F101" s="2"/>
      <c r="G101" s="2"/>
      <c r="H101" s="2"/>
    </row>
    <row r="102" spans="1:8" x14ac:dyDescent="0.3">
      <c r="A102" s="5" t="s">
        <v>45</v>
      </c>
      <c r="B102" s="5" t="s">
        <v>18</v>
      </c>
      <c r="C102" s="3" t="s">
        <v>247</v>
      </c>
      <c r="D102" s="11">
        <v>6540</v>
      </c>
      <c r="E102" s="10">
        <f t="shared" si="1"/>
        <v>218</v>
      </c>
      <c r="F102" s="2"/>
      <c r="G102" s="2"/>
      <c r="H102" s="2"/>
    </row>
    <row r="103" spans="1:8" x14ac:dyDescent="0.3">
      <c r="A103" s="7" t="s">
        <v>6</v>
      </c>
      <c r="B103" s="8"/>
      <c r="C103" s="3" t="s">
        <v>247</v>
      </c>
      <c r="D103" s="10">
        <v>6432</v>
      </c>
      <c r="E103" s="10">
        <f t="shared" si="1"/>
        <v>214.4</v>
      </c>
      <c r="F103" s="2"/>
      <c r="G103" s="2"/>
      <c r="H103" s="2"/>
    </row>
    <row r="104" spans="1:8" x14ac:dyDescent="0.3">
      <c r="A104" s="3" t="s">
        <v>26</v>
      </c>
      <c r="B104" s="3" t="s">
        <v>18</v>
      </c>
      <c r="C104" s="3" t="s">
        <v>252</v>
      </c>
      <c r="D104" s="10">
        <v>6359</v>
      </c>
      <c r="E104" s="10">
        <f t="shared" si="1"/>
        <v>211.96666666666667</v>
      </c>
      <c r="F104" s="2"/>
      <c r="G104" s="2"/>
      <c r="H104" s="2"/>
    </row>
    <row r="105" spans="1:8" x14ac:dyDescent="0.3">
      <c r="A105" s="5" t="s">
        <v>85</v>
      </c>
      <c r="B105" s="5" t="s">
        <v>51</v>
      </c>
      <c r="C105" s="3" t="s">
        <v>250</v>
      </c>
      <c r="D105" s="11">
        <v>6343</v>
      </c>
      <c r="E105" s="10">
        <f t="shared" si="1"/>
        <v>211.43333333333334</v>
      </c>
      <c r="F105" s="2"/>
      <c r="G105" s="2"/>
      <c r="H105" s="2"/>
    </row>
    <row r="106" spans="1:8" x14ac:dyDescent="0.35">
      <c r="A106" s="3" t="s">
        <v>203</v>
      </c>
      <c r="B106" s="3" t="s">
        <v>18</v>
      </c>
      <c r="C106" s="3" t="s">
        <v>246</v>
      </c>
      <c r="D106" s="9">
        <v>6340</v>
      </c>
      <c r="E106" s="9">
        <f t="shared" si="1"/>
        <v>211.33333333333334</v>
      </c>
      <c r="F106" s="2"/>
      <c r="G106" s="2"/>
      <c r="H106" s="2"/>
    </row>
    <row r="107" spans="1:8" x14ac:dyDescent="0.35">
      <c r="A107" s="3" t="s">
        <v>182</v>
      </c>
      <c r="B107" s="3" t="s">
        <v>18</v>
      </c>
      <c r="C107" s="3" t="s">
        <v>246</v>
      </c>
      <c r="D107" s="9">
        <v>6320</v>
      </c>
      <c r="E107" s="9">
        <f t="shared" si="1"/>
        <v>210.66666666666666</v>
      </c>
      <c r="F107" s="2"/>
      <c r="G107" s="2"/>
      <c r="H107" s="2"/>
    </row>
    <row r="108" spans="1:8" x14ac:dyDescent="0.35">
      <c r="A108" s="3" t="s">
        <v>220</v>
      </c>
      <c r="B108" s="3" t="s">
        <v>18</v>
      </c>
      <c r="C108" s="3" t="s">
        <v>246</v>
      </c>
      <c r="D108" s="9">
        <v>6280</v>
      </c>
      <c r="E108" s="9">
        <f t="shared" si="1"/>
        <v>209.33333333333334</v>
      </c>
      <c r="F108" s="2"/>
      <c r="G108" s="2"/>
      <c r="H108" s="2"/>
    </row>
    <row r="109" spans="1:8" x14ac:dyDescent="0.3">
      <c r="A109" s="5" t="s">
        <v>93</v>
      </c>
      <c r="B109" s="5" t="s">
        <v>51</v>
      </c>
      <c r="C109" s="3" t="s">
        <v>250</v>
      </c>
      <c r="D109" s="11">
        <v>6250</v>
      </c>
      <c r="E109" s="10">
        <f t="shared" si="1"/>
        <v>208.33333333333334</v>
      </c>
      <c r="F109" s="2"/>
      <c r="G109" s="2"/>
      <c r="H109" s="2"/>
    </row>
    <row r="110" spans="1:8" x14ac:dyDescent="0.3">
      <c r="A110" s="5" t="s">
        <v>126</v>
      </c>
      <c r="B110" s="5" t="s">
        <v>51</v>
      </c>
      <c r="C110" s="3" t="s">
        <v>250</v>
      </c>
      <c r="D110" s="11">
        <v>6161</v>
      </c>
      <c r="E110" s="10">
        <f t="shared" si="1"/>
        <v>205.36666666666667</v>
      </c>
      <c r="F110" s="2"/>
      <c r="G110" s="2"/>
      <c r="H110" s="2"/>
    </row>
    <row r="111" spans="1:8" x14ac:dyDescent="0.35">
      <c r="A111" s="3" t="s">
        <v>163</v>
      </c>
      <c r="B111" s="3" t="s">
        <v>18</v>
      </c>
      <c r="C111" s="3" t="s">
        <v>246</v>
      </c>
      <c r="D111" s="9">
        <v>6030</v>
      </c>
      <c r="E111" s="9">
        <f t="shared" si="1"/>
        <v>201</v>
      </c>
      <c r="F111" s="2"/>
      <c r="G111" s="2"/>
      <c r="H111" s="2"/>
    </row>
    <row r="112" spans="1:8" x14ac:dyDescent="0.35">
      <c r="A112" s="3" t="s">
        <v>232</v>
      </c>
      <c r="B112" s="3" t="s">
        <v>51</v>
      </c>
      <c r="C112" s="3" t="s">
        <v>246</v>
      </c>
      <c r="D112" s="9">
        <v>6000</v>
      </c>
      <c r="E112" s="9">
        <f t="shared" si="1"/>
        <v>200</v>
      </c>
      <c r="F112" s="2"/>
      <c r="G112" s="2"/>
      <c r="H112" s="2"/>
    </row>
    <row r="113" spans="1:8" x14ac:dyDescent="0.3">
      <c r="A113" s="5" t="s">
        <v>42</v>
      </c>
      <c r="B113" s="5" t="s">
        <v>18</v>
      </c>
      <c r="C113" s="3" t="s">
        <v>247</v>
      </c>
      <c r="D113" s="11">
        <v>5975</v>
      </c>
      <c r="E113" s="10">
        <f t="shared" si="1"/>
        <v>199.16666666666666</v>
      </c>
      <c r="F113" s="2"/>
      <c r="G113" s="2"/>
      <c r="H113" s="2"/>
    </row>
    <row r="114" spans="1:8" x14ac:dyDescent="0.3">
      <c r="A114" s="5" t="s">
        <v>123</v>
      </c>
      <c r="B114" s="5" t="s">
        <v>18</v>
      </c>
      <c r="C114" s="3" t="s">
        <v>250</v>
      </c>
      <c r="D114" s="11">
        <v>5963</v>
      </c>
      <c r="E114" s="10">
        <f t="shared" si="1"/>
        <v>198.76666666666668</v>
      </c>
      <c r="F114" s="2"/>
      <c r="G114" s="2"/>
      <c r="H114" s="2"/>
    </row>
    <row r="115" spans="1:8" x14ac:dyDescent="0.35">
      <c r="A115" s="3" t="s">
        <v>172</v>
      </c>
      <c r="B115" s="3" t="s">
        <v>18</v>
      </c>
      <c r="C115" s="3" t="s">
        <v>246</v>
      </c>
      <c r="D115" s="9">
        <v>5960</v>
      </c>
      <c r="E115" s="9">
        <f t="shared" si="1"/>
        <v>198.66666666666666</v>
      </c>
      <c r="F115" s="2"/>
      <c r="G115" s="2"/>
      <c r="H115" s="2"/>
    </row>
    <row r="116" spans="1:8" x14ac:dyDescent="0.3">
      <c r="A116" s="5" t="s">
        <v>103</v>
      </c>
      <c r="B116" s="5" t="s">
        <v>18</v>
      </c>
      <c r="C116" s="3" t="s">
        <v>250</v>
      </c>
      <c r="D116" s="11">
        <v>5789</v>
      </c>
      <c r="E116" s="10">
        <f t="shared" si="1"/>
        <v>192.96666666666667</v>
      </c>
      <c r="F116" s="2"/>
      <c r="G116" s="2"/>
      <c r="H116" s="2"/>
    </row>
    <row r="117" spans="1:8" x14ac:dyDescent="0.35">
      <c r="A117" s="3" t="s">
        <v>208</v>
      </c>
      <c r="B117" s="3" t="s">
        <v>18</v>
      </c>
      <c r="C117" s="3" t="s">
        <v>246</v>
      </c>
      <c r="D117" s="9">
        <v>5730</v>
      </c>
      <c r="E117" s="9">
        <f t="shared" si="1"/>
        <v>191</v>
      </c>
      <c r="F117" s="2"/>
      <c r="G117" s="2"/>
      <c r="H117" s="2"/>
    </row>
    <row r="118" spans="1:8" x14ac:dyDescent="0.35">
      <c r="A118" s="3" t="s">
        <v>188</v>
      </c>
      <c r="B118" s="3" t="s">
        <v>18</v>
      </c>
      <c r="C118" s="3" t="s">
        <v>246</v>
      </c>
      <c r="D118" s="9">
        <v>5690</v>
      </c>
      <c r="E118" s="9">
        <f t="shared" si="1"/>
        <v>189.66666666666666</v>
      </c>
      <c r="F118" s="2"/>
      <c r="G118" s="2"/>
      <c r="H118" s="2"/>
    </row>
    <row r="119" spans="1:8" x14ac:dyDescent="0.3">
      <c r="A119" s="5" t="s">
        <v>117</v>
      </c>
      <c r="B119" s="5" t="s">
        <v>18</v>
      </c>
      <c r="C119" s="3" t="s">
        <v>250</v>
      </c>
      <c r="D119" s="11">
        <v>5619</v>
      </c>
      <c r="E119" s="10">
        <f t="shared" si="1"/>
        <v>187.3</v>
      </c>
      <c r="F119" s="2"/>
      <c r="G119" s="2"/>
      <c r="H119" s="2"/>
    </row>
    <row r="120" spans="1:8" x14ac:dyDescent="0.3">
      <c r="A120" s="3" t="s">
        <v>25</v>
      </c>
      <c r="B120" s="3" t="s">
        <v>18</v>
      </c>
      <c r="C120" s="3" t="s">
        <v>252</v>
      </c>
      <c r="D120" s="10">
        <v>5601</v>
      </c>
      <c r="E120" s="10">
        <f t="shared" si="1"/>
        <v>186.7</v>
      </c>
      <c r="F120" s="2"/>
      <c r="G120" s="2"/>
      <c r="H120" s="2"/>
    </row>
    <row r="121" spans="1:8" x14ac:dyDescent="0.3">
      <c r="A121" s="3" t="s">
        <v>19</v>
      </c>
      <c r="B121" s="3" t="s">
        <v>18</v>
      </c>
      <c r="C121" s="3" t="s">
        <v>252</v>
      </c>
      <c r="D121" s="10">
        <v>5539</v>
      </c>
      <c r="E121" s="10">
        <f t="shared" si="1"/>
        <v>184.63333333333333</v>
      </c>
      <c r="F121" s="2"/>
      <c r="G121" s="2"/>
      <c r="H121" s="2"/>
    </row>
    <row r="122" spans="1:8" x14ac:dyDescent="0.3">
      <c r="A122" s="5" t="s">
        <v>104</v>
      </c>
      <c r="B122" s="5" t="s">
        <v>18</v>
      </c>
      <c r="C122" s="3" t="s">
        <v>250</v>
      </c>
      <c r="D122" s="11">
        <v>5496</v>
      </c>
      <c r="E122" s="10">
        <f t="shared" si="1"/>
        <v>183.2</v>
      </c>
      <c r="F122" s="2"/>
      <c r="G122" s="2"/>
      <c r="H122" s="2"/>
    </row>
    <row r="123" spans="1:8" x14ac:dyDescent="0.35">
      <c r="A123" s="3" t="s">
        <v>181</v>
      </c>
      <c r="B123" s="3" t="s">
        <v>18</v>
      </c>
      <c r="C123" s="3" t="s">
        <v>246</v>
      </c>
      <c r="D123" s="9">
        <v>5440</v>
      </c>
      <c r="E123" s="9">
        <f t="shared" si="1"/>
        <v>181.33333333333334</v>
      </c>
      <c r="F123" s="2"/>
      <c r="G123" s="2"/>
      <c r="H123" s="2"/>
    </row>
    <row r="124" spans="1:8" x14ac:dyDescent="0.3">
      <c r="A124" s="6" t="s">
        <v>75</v>
      </c>
      <c r="B124" s="6" t="s">
        <v>51</v>
      </c>
      <c r="C124" s="3" t="s">
        <v>248</v>
      </c>
      <c r="D124" s="11">
        <v>5378</v>
      </c>
      <c r="E124" s="10">
        <f t="shared" si="1"/>
        <v>179.26666666666668</v>
      </c>
      <c r="F124" s="2"/>
      <c r="G124" s="2"/>
      <c r="H124" s="2"/>
    </row>
    <row r="125" spans="1:8" x14ac:dyDescent="0.3">
      <c r="A125" s="5" t="s">
        <v>39</v>
      </c>
      <c r="B125" s="5" t="s">
        <v>18</v>
      </c>
      <c r="C125" s="3" t="s">
        <v>251</v>
      </c>
      <c r="D125" s="11">
        <v>5344</v>
      </c>
      <c r="E125" s="10">
        <f t="shared" si="1"/>
        <v>178.13333333333333</v>
      </c>
      <c r="F125" s="2"/>
      <c r="G125" s="2"/>
      <c r="H125" s="2"/>
    </row>
    <row r="126" spans="1:8" x14ac:dyDescent="0.3">
      <c r="A126" s="5" t="s">
        <v>154</v>
      </c>
      <c r="B126" s="5" t="s">
        <v>18</v>
      </c>
      <c r="C126" s="3" t="s">
        <v>249</v>
      </c>
      <c r="D126" s="11">
        <v>5226</v>
      </c>
      <c r="E126" s="10">
        <f t="shared" si="1"/>
        <v>174.2</v>
      </c>
      <c r="F126" s="2"/>
      <c r="G126" s="2"/>
      <c r="H126" s="2"/>
    </row>
    <row r="127" spans="1:8" x14ac:dyDescent="0.3">
      <c r="A127" s="3" t="s">
        <v>27</v>
      </c>
      <c r="B127" s="3" t="s">
        <v>18</v>
      </c>
      <c r="C127" s="3" t="s">
        <v>252</v>
      </c>
      <c r="D127" s="10">
        <v>5211</v>
      </c>
      <c r="E127" s="10">
        <f t="shared" si="1"/>
        <v>173.7</v>
      </c>
      <c r="F127" s="2"/>
      <c r="G127" s="2"/>
      <c r="H127" s="2"/>
    </row>
    <row r="128" spans="1:8" x14ac:dyDescent="0.35">
      <c r="A128" s="3" t="s">
        <v>238</v>
      </c>
      <c r="B128" s="3" t="s">
        <v>51</v>
      </c>
      <c r="C128" s="3" t="s">
        <v>246</v>
      </c>
      <c r="D128" s="9">
        <v>5200</v>
      </c>
      <c r="E128" s="9">
        <f t="shared" si="1"/>
        <v>173.33333333333334</v>
      </c>
      <c r="F128" s="2"/>
      <c r="G128" s="2"/>
      <c r="H128" s="2"/>
    </row>
    <row r="129" spans="1:8" x14ac:dyDescent="0.35">
      <c r="A129" s="3" t="s">
        <v>195</v>
      </c>
      <c r="B129" s="3" t="s">
        <v>18</v>
      </c>
      <c r="C129" s="3" t="s">
        <v>246</v>
      </c>
      <c r="D129" s="9">
        <v>5160</v>
      </c>
      <c r="E129" s="9">
        <f t="shared" si="1"/>
        <v>172</v>
      </c>
      <c r="F129" s="2"/>
      <c r="G129" s="2"/>
      <c r="H129" s="2"/>
    </row>
    <row r="130" spans="1:8" x14ac:dyDescent="0.35">
      <c r="A130" s="3" t="s">
        <v>218</v>
      </c>
      <c r="B130" s="3" t="s">
        <v>18</v>
      </c>
      <c r="C130" s="3" t="s">
        <v>246</v>
      </c>
      <c r="D130" s="9">
        <v>5130</v>
      </c>
      <c r="E130" s="9">
        <f t="shared" ref="E130:E193" si="2">D130/30</f>
        <v>171</v>
      </c>
      <c r="F130" s="2"/>
      <c r="G130" s="2"/>
      <c r="H130" s="2"/>
    </row>
    <row r="131" spans="1:8" x14ac:dyDescent="0.3">
      <c r="A131" s="6" t="s">
        <v>61</v>
      </c>
      <c r="B131" s="6" t="s">
        <v>18</v>
      </c>
      <c r="C131" s="3" t="s">
        <v>248</v>
      </c>
      <c r="D131" s="11">
        <v>5102</v>
      </c>
      <c r="E131" s="10">
        <f t="shared" si="2"/>
        <v>170.06666666666666</v>
      </c>
      <c r="F131" s="2"/>
      <c r="G131" s="2"/>
      <c r="H131" s="2"/>
    </row>
    <row r="132" spans="1:8" x14ac:dyDescent="0.3">
      <c r="A132" s="5" t="s">
        <v>43</v>
      </c>
      <c r="B132" s="5" t="s">
        <v>18</v>
      </c>
      <c r="C132" s="3" t="s">
        <v>247</v>
      </c>
      <c r="D132" s="11">
        <v>5095</v>
      </c>
      <c r="E132" s="10">
        <f t="shared" si="2"/>
        <v>169.83333333333334</v>
      </c>
      <c r="F132" s="2"/>
      <c r="G132" s="2"/>
      <c r="H132" s="2"/>
    </row>
    <row r="133" spans="1:8" x14ac:dyDescent="0.3">
      <c r="A133" s="5" t="s">
        <v>84</v>
      </c>
      <c r="B133" s="5" t="s">
        <v>51</v>
      </c>
      <c r="C133" s="3" t="s">
        <v>250</v>
      </c>
      <c r="D133" s="11">
        <v>5043</v>
      </c>
      <c r="E133" s="10">
        <f t="shared" si="2"/>
        <v>168.1</v>
      </c>
      <c r="F133" s="2"/>
      <c r="G133" s="2"/>
      <c r="H133" s="2"/>
    </row>
    <row r="134" spans="1:8" x14ac:dyDescent="0.3">
      <c r="A134" s="5" t="s">
        <v>81</v>
      </c>
      <c r="B134" s="5" t="s">
        <v>51</v>
      </c>
      <c r="C134" s="3" t="s">
        <v>250</v>
      </c>
      <c r="D134" s="11">
        <v>4981</v>
      </c>
      <c r="E134" s="10">
        <f t="shared" si="2"/>
        <v>166.03333333333333</v>
      </c>
      <c r="F134" s="2"/>
      <c r="G134" s="2"/>
      <c r="H134" s="2"/>
    </row>
    <row r="135" spans="1:8" x14ac:dyDescent="0.35">
      <c r="A135" s="5" t="s">
        <v>134</v>
      </c>
      <c r="B135" s="5" t="s">
        <v>51</v>
      </c>
      <c r="C135" s="5" t="s">
        <v>245</v>
      </c>
      <c r="D135" s="12">
        <v>4920</v>
      </c>
      <c r="E135" s="9">
        <f t="shared" si="2"/>
        <v>164</v>
      </c>
      <c r="F135" s="2"/>
      <c r="G135" s="2"/>
      <c r="H135" s="2"/>
    </row>
    <row r="136" spans="1:8" x14ac:dyDescent="0.35">
      <c r="A136" s="3" t="s">
        <v>227</v>
      </c>
      <c r="B136" s="3" t="s">
        <v>51</v>
      </c>
      <c r="C136" s="3" t="s">
        <v>246</v>
      </c>
      <c r="D136" s="9">
        <v>4830</v>
      </c>
      <c r="E136" s="9">
        <f t="shared" si="2"/>
        <v>161</v>
      </c>
      <c r="F136" s="2"/>
      <c r="G136" s="2"/>
      <c r="H136" s="2"/>
    </row>
    <row r="137" spans="1:8" x14ac:dyDescent="0.35">
      <c r="A137" s="3" t="s">
        <v>190</v>
      </c>
      <c r="B137" s="3" t="s">
        <v>18</v>
      </c>
      <c r="C137" s="3" t="s">
        <v>246</v>
      </c>
      <c r="D137" s="9">
        <v>4830</v>
      </c>
      <c r="E137" s="9">
        <f t="shared" si="2"/>
        <v>161</v>
      </c>
      <c r="F137" s="2"/>
      <c r="G137" s="2"/>
      <c r="H137" s="2"/>
    </row>
    <row r="138" spans="1:8" x14ac:dyDescent="0.35">
      <c r="A138" s="3" t="s">
        <v>202</v>
      </c>
      <c r="B138" s="3" t="s">
        <v>18</v>
      </c>
      <c r="C138" s="3" t="s">
        <v>246</v>
      </c>
      <c r="D138" s="9">
        <v>4820</v>
      </c>
      <c r="E138" s="9">
        <f t="shared" si="2"/>
        <v>160.66666666666666</v>
      </c>
      <c r="F138" s="2"/>
      <c r="G138" s="2"/>
      <c r="H138" s="2"/>
    </row>
    <row r="139" spans="1:8" x14ac:dyDescent="0.35">
      <c r="A139" s="3" t="s">
        <v>177</v>
      </c>
      <c r="B139" s="3" t="s">
        <v>18</v>
      </c>
      <c r="C139" s="3" t="s">
        <v>246</v>
      </c>
      <c r="D139" s="9">
        <v>4810</v>
      </c>
      <c r="E139" s="9">
        <f t="shared" si="2"/>
        <v>160.33333333333334</v>
      </c>
      <c r="F139" s="2"/>
      <c r="G139" s="2"/>
      <c r="H139" s="2"/>
    </row>
    <row r="140" spans="1:8" x14ac:dyDescent="0.3">
      <c r="A140" s="5" t="s">
        <v>91</v>
      </c>
      <c r="B140" s="5" t="s">
        <v>51</v>
      </c>
      <c r="C140" s="3" t="s">
        <v>250</v>
      </c>
      <c r="D140" s="11">
        <v>4757</v>
      </c>
      <c r="E140" s="10">
        <f t="shared" si="2"/>
        <v>158.56666666666666</v>
      </c>
      <c r="F140" s="2"/>
      <c r="G140" s="2"/>
      <c r="H140" s="2"/>
    </row>
    <row r="141" spans="1:8" x14ac:dyDescent="0.3">
      <c r="A141" s="3" t="s">
        <v>30</v>
      </c>
      <c r="B141" s="3" t="s">
        <v>18</v>
      </c>
      <c r="C141" s="3" t="s">
        <v>252</v>
      </c>
      <c r="D141" s="10">
        <v>4712</v>
      </c>
      <c r="E141" s="10">
        <f t="shared" si="2"/>
        <v>157.06666666666666</v>
      </c>
      <c r="F141" s="2"/>
      <c r="G141" s="2"/>
      <c r="H141" s="2"/>
    </row>
    <row r="142" spans="1:8" x14ac:dyDescent="0.3">
      <c r="A142" s="3" t="s">
        <v>20</v>
      </c>
      <c r="B142" s="3" t="s">
        <v>18</v>
      </c>
      <c r="C142" s="3" t="s">
        <v>252</v>
      </c>
      <c r="D142" s="10">
        <v>4688</v>
      </c>
      <c r="E142" s="10">
        <f t="shared" si="2"/>
        <v>156.26666666666668</v>
      </c>
      <c r="F142" s="2"/>
      <c r="G142" s="2"/>
      <c r="H142" s="2"/>
    </row>
    <row r="143" spans="1:8" x14ac:dyDescent="0.35">
      <c r="A143" s="3" t="s">
        <v>216</v>
      </c>
      <c r="B143" s="3" t="s">
        <v>18</v>
      </c>
      <c r="C143" s="3" t="s">
        <v>246</v>
      </c>
      <c r="D143" s="9">
        <v>4660</v>
      </c>
      <c r="E143" s="9">
        <f t="shared" si="2"/>
        <v>155.33333333333334</v>
      </c>
      <c r="F143" s="2"/>
      <c r="G143" s="2"/>
      <c r="H143" s="2"/>
    </row>
    <row r="144" spans="1:8" x14ac:dyDescent="0.35">
      <c r="A144" s="5" t="s">
        <v>143</v>
      </c>
      <c r="B144" s="5" t="s">
        <v>18</v>
      </c>
      <c r="C144" s="5" t="s">
        <v>245</v>
      </c>
      <c r="D144" s="12">
        <v>4657</v>
      </c>
      <c r="E144" s="9">
        <f t="shared" si="2"/>
        <v>155.23333333333332</v>
      </c>
      <c r="F144" s="2"/>
      <c r="G144" s="2"/>
      <c r="H144" s="2"/>
    </row>
    <row r="145" spans="1:8" x14ac:dyDescent="0.3">
      <c r="A145" s="5" t="s">
        <v>94</v>
      </c>
      <c r="B145" s="5" t="s">
        <v>51</v>
      </c>
      <c r="C145" s="3" t="s">
        <v>250</v>
      </c>
      <c r="D145" s="11">
        <v>4630</v>
      </c>
      <c r="E145" s="10">
        <f t="shared" si="2"/>
        <v>154.33333333333334</v>
      </c>
      <c r="F145" s="2"/>
      <c r="G145" s="2"/>
      <c r="H145" s="2"/>
    </row>
    <row r="146" spans="1:8" x14ac:dyDescent="0.35">
      <c r="A146" s="3" t="s">
        <v>234</v>
      </c>
      <c r="B146" s="3" t="s">
        <v>51</v>
      </c>
      <c r="C146" s="3" t="s">
        <v>246</v>
      </c>
      <c r="D146" s="9">
        <v>4610</v>
      </c>
      <c r="E146" s="9">
        <f t="shared" si="2"/>
        <v>153.66666666666666</v>
      </c>
      <c r="F146" s="2"/>
      <c r="G146" s="2"/>
      <c r="H146" s="2"/>
    </row>
    <row r="147" spans="1:8" x14ac:dyDescent="0.35">
      <c r="A147" s="3" t="s">
        <v>183</v>
      </c>
      <c r="B147" s="3" t="s">
        <v>18</v>
      </c>
      <c r="C147" s="3" t="s">
        <v>246</v>
      </c>
      <c r="D147" s="9">
        <v>4610</v>
      </c>
      <c r="E147" s="9">
        <f t="shared" si="2"/>
        <v>153.66666666666666</v>
      </c>
      <c r="F147" s="2"/>
      <c r="G147" s="2"/>
      <c r="H147" s="2"/>
    </row>
    <row r="148" spans="1:8" x14ac:dyDescent="0.3">
      <c r="A148" s="5" t="s">
        <v>148</v>
      </c>
      <c r="B148" s="5" t="s">
        <v>51</v>
      </c>
      <c r="C148" s="3" t="s">
        <v>249</v>
      </c>
      <c r="D148" s="11">
        <v>4544</v>
      </c>
      <c r="E148" s="10">
        <f t="shared" si="2"/>
        <v>151.46666666666667</v>
      </c>
      <c r="F148" s="2"/>
      <c r="G148" s="2"/>
      <c r="H148" s="2"/>
    </row>
    <row r="149" spans="1:8" x14ac:dyDescent="0.35">
      <c r="A149" s="3" t="s">
        <v>201</v>
      </c>
      <c r="B149" s="3" t="s">
        <v>18</v>
      </c>
      <c r="C149" s="3" t="s">
        <v>246</v>
      </c>
      <c r="D149" s="9">
        <v>4510</v>
      </c>
      <c r="E149" s="9">
        <f t="shared" si="2"/>
        <v>150.33333333333334</v>
      </c>
      <c r="F149" s="2"/>
      <c r="G149" s="2"/>
      <c r="H149" s="2"/>
    </row>
    <row r="150" spans="1:8" x14ac:dyDescent="0.3">
      <c r="A150" s="5" t="s">
        <v>101</v>
      </c>
      <c r="B150" s="5" t="s">
        <v>18</v>
      </c>
      <c r="C150" s="3" t="s">
        <v>250</v>
      </c>
      <c r="D150" s="11">
        <v>4504</v>
      </c>
      <c r="E150" s="10">
        <f t="shared" si="2"/>
        <v>150.13333333333333</v>
      </c>
      <c r="F150" s="2"/>
      <c r="G150" s="2"/>
      <c r="H150" s="2"/>
    </row>
    <row r="151" spans="1:8" x14ac:dyDescent="0.35">
      <c r="A151" s="3" t="s">
        <v>171</v>
      </c>
      <c r="B151" s="3" t="s">
        <v>18</v>
      </c>
      <c r="C151" s="3" t="s">
        <v>246</v>
      </c>
      <c r="D151" s="9">
        <v>4500</v>
      </c>
      <c r="E151" s="9">
        <f t="shared" si="2"/>
        <v>150</v>
      </c>
      <c r="F151" s="2"/>
      <c r="G151" s="2"/>
      <c r="H151" s="2"/>
    </row>
    <row r="152" spans="1:8" x14ac:dyDescent="0.35">
      <c r="A152" s="5" t="s">
        <v>144</v>
      </c>
      <c r="B152" s="5" t="s">
        <v>18</v>
      </c>
      <c r="C152" s="5" t="s">
        <v>245</v>
      </c>
      <c r="D152" s="12">
        <v>4478</v>
      </c>
      <c r="E152" s="9">
        <f t="shared" si="2"/>
        <v>149.26666666666668</v>
      </c>
      <c r="F152" s="2"/>
      <c r="G152" s="2"/>
      <c r="H152" s="2"/>
    </row>
    <row r="153" spans="1:8" x14ac:dyDescent="0.35">
      <c r="A153" s="5" t="s">
        <v>129</v>
      </c>
      <c r="B153" s="5" t="s">
        <v>51</v>
      </c>
      <c r="C153" s="5" t="s">
        <v>245</v>
      </c>
      <c r="D153" s="12">
        <v>4464</v>
      </c>
      <c r="E153" s="9">
        <f t="shared" si="2"/>
        <v>148.80000000000001</v>
      </c>
      <c r="F153" s="2"/>
      <c r="G153" s="2"/>
      <c r="H153" s="2"/>
    </row>
    <row r="154" spans="1:8" x14ac:dyDescent="0.35">
      <c r="A154" s="3" t="s">
        <v>200</v>
      </c>
      <c r="B154" s="3" t="s">
        <v>18</v>
      </c>
      <c r="C154" s="3" t="s">
        <v>246</v>
      </c>
      <c r="D154" s="9">
        <v>4410</v>
      </c>
      <c r="E154" s="9">
        <f t="shared" si="2"/>
        <v>147</v>
      </c>
      <c r="F154" s="2"/>
      <c r="G154" s="2"/>
      <c r="H154" s="2"/>
    </row>
    <row r="155" spans="1:8" x14ac:dyDescent="0.35">
      <c r="A155" s="3" t="s">
        <v>194</v>
      </c>
      <c r="B155" s="3" t="s">
        <v>18</v>
      </c>
      <c r="C155" s="3" t="s">
        <v>246</v>
      </c>
      <c r="D155" s="9">
        <v>4410</v>
      </c>
      <c r="E155" s="9">
        <f t="shared" si="2"/>
        <v>147</v>
      </c>
      <c r="F155" s="2"/>
      <c r="G155" s="2"/>
      <c r="H155" s="2"/>
    </row>
    <row r="156" spans="1:8" x14ac:dyDescent="0.35">
      <c r="A156" s="3" t="s">
        <v>179</v>
      </c>
      <c r="B156" s="3" t="s">
        <v>18</v>
      </c>
      <c r="C156" s="3" t="s">
        <v>246</v>
      </c>
      <c r="D156" s="9">
        <v>4400</v>
      </c>
      <c r="E156" s="9">
        <f t="shared" si="2"/>
        <v>146.66666666666666</v>
      </c>
      <c r="F156" s="2"/>
      <c r="G156" s="2"/>
      <c r="H156" s="2"/>
    </row>
    <row r="157" spans="1:8" x14ac:dyDescent="0.3">
      <c r="A157" s="5" t="s">
        <v>99</v>
      </c>
      <c r="B157" s="5" t="s">
        <v>51</v>
      </c>
      <c r="C157" s="3" t="s">
        <v>250</v>
      </c>
      <c r="D157" s="11">
        <v>4288</v>
      </c>
      <c r="E157" s="10">
        <f t="shared" si="2"/>
        <v>142.93333333333334</v>
      </c>
      <c r="F157" s="2"/>
      <c r="G157" s="2"/>
      <c r="H157" s="2"/>
    </row>
    <row r="158" spans="1:8" x14ac:dyDescent="0.3">
      <c r="A158" s="6" t="s">
        <v>64</v>
      </c>
      <c r="B158" s="6" t="s">
        <v>18</v>
      </c>
      <c r="C158" s="3" t="s">
        <v>248</v>
      </c>
      <c r="D158" s="11">
        <v>4248</v>
      </c>
      <c r="E158" s="10">
        <f t="shared" si="2"/>
        <v>141.6</v>
      </c>
      <c r="F158" s="2"/>
      <c r="G158" s="2"/>
      <c r="H158" s="2"/>
    </row>
    <row r="159" spans="1:8" x14ac:dyDescent="0.3">
      <c r="A159" s="5" t="s">
        <v>56</v>
      </c>
      <c r="B159" s="5" t="s">
        <v>51</v>
      </c>
      <c r="C159" s="3" t="s">
        <v>247</v>
      </c>
      <c r="D159" s="11">
        <v>4165</v>
      </c>
      <c r="E159" s="10">
        <f t="shared" si="2"/>
        <v>138.83333333333334</v>
      </c>
      <c r="F159" s="2"/>
      <c r="G159" s="2"/>
      <c r="H159" s="2"/>
    </row>
    <row r="160" spans="1:8" x14ac:dyDescent="0.35">
      <c r="A160" s="3" t="s">
        <v>180</v>
      </c>
      <c r="B160" s="3" t="s">
        <v>18</v>
      </c>
      <c r="C160" s="3" t="s">
        <v>246</v>
      </c>
      <c r="D160" s="9">
        <v>4020</v>
      </c>
      <c r="E160" s="9">
        <f t="shared" si="2"/>
        <v>134</v>
      </c>
      <c r="F160" s="2"/>
      <c r="G160" s="2"/>
      <c r="H160" s="2"/>
    </row>
    <row r="161" spans="1:8" x14ac:dyDescent="0.35">
      <c r="A161" s="5" t="s">
        <v>142</v>
      </c>
      <c r="B161" s="5" t="s">
        <v>18</v>
      </c>
      <c r="C161" s="5" t="s">
        <v>245</v>
      </c>
      <c r="D161" s="12">
        <v>4016</v>
      </c>
      <c r="E161" s="9">
        <f t="shared" si="2"/>
        <v>133.86666666666667</v>
      </c>
      <c r="F161" s="2"/>
      <c r="G161" s="2"/>
      <c r="H161" s="2"/>
    </row>
    <row r="162" spans="1:8" x14ac:dyDescent="0.35">
      <c r="A162" s="3" t="s">
        <v>175</v>
      </c>
      <c r="B162" s="3" t="s">
        <v>18</v>
      </c>
      <c r="C162" s="3" t="s">
        <v>246</v>
      </c>
      <c r="D162" s="9">
        <v>4010</v>
      </c>
      <c r="E162" s="9">
        <f t="shared" si="2"/>
        <v>133.66666666666666</v>
      </c>
      <c r="F162" s="2"/>
      <c r="G162" s="2"/>
      <c r="H162" s="2"/>
    </row>
    <row r="163" spans="1:8" x14ac:dyDescent="0.35">
      <c r="A163" s="3" t="s">
        <v>173</v>
      </c>
      <c r="B163" s="3" t="s">
        <v>18</v>
      </c>
      <c r="C163" s="3" t="s">
        <v>246</v>
      </c>
      <c r="D163" s="9">
        <v>4010</v>
      </c>
      <c r="E163" s="9">
        <f t="shared" si="2"/>
        <v>133.66666666666666</v>
      </c>
      <c r="F163" s="2"/>
      <c r="G163" s="2"/>
      <c r="H163" s="2"/>
    </row>
    <row r="164" spans="1:8" x14ac:dyDescent="0.35">
      <c r="A164" s="3" t="s">
        <v>231</v>
      </c>
      <c r="B164" s="3" t="s">
        <v>51</v>
      </c>
      <c r="C164" s="3" t="s">
        <v>246</v>
      </c>
      <c r="D164" s="9">
        <v>3990</v>
      </c>
      <c r="E164" s="9">
        <f t="shared" si="2"/>
        <v>133</v>
      </c>
      <c r="F164" s="2"/>
      <c r="G164" s="2"/>
      <c r="H164" s="2"/>
    </row>
    <row r="165" spans="1:8" x14ac:dyDescent="0.35">
      <c r="A165" s="3" t="s">
        <v>236</v>
      </c>
      <c r="B165" s="3" t="s">
        <v>51</v>
      </c>
      <c r="C165" s="3" t="s">
        <v>246</v>
      </c>
      <c r="D165" s="9">
        <v>3970</v>
      </c>
      <c r="E165" s="9">
        <f t="shared" si="2"/>
        <v>132.33333333333334</v>
      </c>
      <c r="F165" s="2"/>
      <c r="G165" s="2"/>
      <c r="H165" s="2"/>
    </row>
    <row r="166" spans="1:8" x14ac:dyDescent="0.35">
      <c r="A166" s="3" t="s">
        <v>226</v>
      </c>
      <c r="B166" s="3" t="s">
        <v>51</v>
      </c>
      <c r="C166" s="3" t="s">
        <v>246</v>
      </c>
      <c r="D166" s="9">
        <v>3920</v>
      </c>
      <c r="E166" s="9">
        <f t="shared" si="2"/>
        <v>130.66666666666666</v>
      </c>
      <c r="F166" s="2"/>
      <c r="G166" s="2"/>
      <c r="H166" s="2"/>
    </row>
    <row r="167" spans="1:8" x14ac:dyDescent="0.3">
      <c r="A167" s="5" t="s">
        <v>53</v>
      </c>
      <c r="B167" s="5" t="s">
        <v>51</v>
      </c>
      <c r="C167" s="3" t="s">
        <v>247</v>
      </c>
      <c r="D167" s="11">
        <v>3887</v>
      </c>
      <c r="E167" s="10">
        <f t="shared" si="2"/>
        <v>129.56666666666666</v>
      </c>
      <c r="F167" s="2"/>
      <c r="G167" s="2"/>
      <c r="H167" s="2"/>
    </row>
    <row r="168" spans="1:8" x14ac:dyDescent="0.35">
      <c r="A168" s="3" t="s">
        <v>235</v>
      </c>
      <c r="B168" s="3" t="s">
        <v>51</v>
      </c>
      <c r="C168" s="3" t="s">
        <v>246</v>
      </c>
      <c r="D168" s="9">
        <v>3840</v>
      </c>
      <c r="E168" s="9">
        <f t="shared" si="2"/>
        <v>128</v>
      </c>
      <c r="F168" s="2"/>
      <c r="G168" s="2"/>
      <c r="H168" s="2"/>
    </row>
    <row r="169" spans="1:8" x14ac:dyDescent="0.3">
      <c r="A169" s="6" t="s">
        <v>72</v>
      </c>
      <c r="B169" s="6" t="s">
        <v>18</v>
      </c>
      <c r="C169" s="3" t="s">
        <v>248</v>
      </c>
      <c r="D169" s="11">
        <v>3840</v>
      </c>
      <c r="E169" s="10">
        <f t="shared" si="2"/>
        <v>128</v>
      </c>
      <c r="F169" s="2"/>
      <c r="G169" s="2"/>
      <c r="H169" s="2"/>
    </row>
    <row r="170" spans="1:8" x14ac:dyDescent="0.3">
      <c r="A170" s="6" t="s">
        <v>65</v>
      </c>
      <c r="B170" s="6" t="s">
        <v>18</v>
      </c>
      <c r="C170" s="3" t="s">
        <v>248</v>
      </c>
      <c r="D170" s="11">
        <v>3822</v>
      </c>
      <c r="E170" s="10">
        <f t="shared" si="2"/>
        <v>127.4</v>
      </c>
      <c r="F170" s="2"/>
      <c r="G170" s="2"/>
      <c r="H170" s="2"/>
    </row>
    <row r="171" spans="1:8" x14ac:dyDescent="0.35">
      <c r="A171" s="3" t="s">
        <v>192</v>
      </c>
      <c r="B171" s="3" t="s">
        <v>18</v>
      </c>
      <c r="C171" s="3" t="s">
        <v>246</v>
      </c>
      <c r="D171" s="9">
        <v>3720</v>
      </c>
      <c r="E171" s="9">
        <f t="shared" si="2"/>
        <v>124</v>
      </c>
      <c r="F171" s="2"/>
      <c r="G171" s="2"/>
      <c r="H171" s="2"/>
    </row>
    <row r="172" spans="1:8" x14ac:dyDescent="0.35">
      <c r="A172" s="3" t="s">
        <v>159</v>
      </c>
      <c r="B172" s="3" t="s">
        <v>18</v>
      </c>
      <c r="C172" s="3" t="s">
        <v>246</v>
      </c>
      <c r="D172" s="9">
        <v>3690</v>
      </c>
      <c r="E172" s="9">
        <f t="shared" si="2"/>
        <v>123</v>
      </c>
      <c r="F172" s="2"/>
      <c r="G172" s="2"/>
      <c r="H172" s="2"/>
    </row>
    <row r="173" spans="1:8" x14ac:dyDescent="0.3">
      <c r="A173" s="5" t="s">
        <v>125</v>
      </c>
      <c r="B173" s="5" t="s">
        <v>51</v>
      </c>
      <c r="C173" s="3" t="s">
        <v>250</v>
      </c>
      <c r="D173" s="11">
        <v>3628</v>
      </c>
      <c r="E173" s="10">
        <f t="shared" si="2"/>
        <v>120.93333333333334</v>
      </c>
      <c r="F173" s="2"/>
      <c r="G173" s="2"/>
      <c r="H173" s="2"/>
    </row>
    <row r="174" spans="1:8" x14ac:dyDescent="0.35">
      <c r="A174" s="5" t="s">
        <v>137</v>
      </c>
      <c r="B174" s="5" t="s">
        <v>51</v>
      </c>
      <c r="C174" s="5" t="s">
        <v>245</v>
      </c>
      <c r="D174" s="12">
        <v>3584</v>
      </c>
      <c r="E174" s="9">
        <f t="shared" si="2"/>
        <v>119.46666666666667</v>
      </c>
      <c r="F174" s="2"/>
      <c r="G174" s="2"/>
      <c r="H174" s="2"/>
    </row>
    <row r="175" spans="1:8" x14ac:dyDescent="0.35">
      <c r="A175" s="3" t="s">
        <v>197</v>
      </c>
      <c r="B175" s="3" t="s">
        <v>18</v>
      </c>
      <c r="C175" s="3" t="s">
        <v>246</v>
      </c>
      <c r="D175" s="9">
        <v>3500</v>
      </c>
      <c r="E175" s="9">
        <f t="shared" si="2"/>
        <v>116.66666666666667</v>
      </c>
      <c r="F175" s="2"/>
      <c r="G175" s="2"/>
      <c r="H175" s="2"/>
    </row>
    <row r="176" spans="1:8" x14ac:dyDescent="0.3">
      <c r="A176" s="6" t="s">
        <v>76</v>
      </c>
      <c r="B176" s="6" t="s">
        <v>51</v>
      </c>
      <c r="C176" s="3" t="s">
        <v>248</v>
      </c>
      <c r="D176" s="11">
        <v>3485</v>
      </c>
      <c r="E176" s="10">
        <f t="shared" si="2"/>
        <v>116.16666666666667</v>
      </c>
      <c r="F176" s="2"/>
      <c r="G176" s="2"/>
      <c r="H176" s="2"/>
    </row>
    <row r="177" spans="1:8" x14ac:dyDescent="0.35">
      <c r="A177" s="3" t="s">
        <v>176</v>
      </c>
      <c r="B177" s="3" t="s">
        <v>18</v>
      </c>
      <c r="C177" s="3" t="s">
        <v>246</v>
      </c>
      <c r="D177" s="9">
        <v>3470</v>
      </c>
      <c r="E177" s="9">
        <f t="shared" si="2"/>
        <v>115.66666666666667</v>
      </c>
      <c r="F177" s="2"/>
      <c r="G177" s="2"/>
      <c r="H177" s="2"/>
    </row>
    <row r="178" spans="1:8" x14ac:dyDescent="0.3">
      <c r="A178" s="5" t="s">
        <v>82</v>
      </c>
      <c r="B178" s="5" t="s">
        <v>51</v>
      </c>
      <c r="C178" s="3" t="s">
        <v>250</v>
      </c>
      <c r="D178" s="11">
        <v>3438</v>
      </c>
      <c r="E178" s="10">
        <f t="shared" si="2"/>
        <v>114.6</v>
      </c>
      <c r="F178" s="2"/>
      <c r="G178" s="2"/>
      <c r="H178" s="2"/>
    </row>
    <row r="179" spans="1:8" x14ac:dyDescent="0.35">
      <c r="A179" s="5" t="s">
        <v>139</v>
      </c>
      <c r="B179" s="5" t="s">
        <v>51</v>
      </c>
      <c r="C179" s="5" t="s">
        <v>245</v>
      </c>
      <c r="D179" s="12">
        <v>3268</v>
      </c>
      <c r="E179" s="9">
        <f t="shared" si="2"/>
        <v>108.93333333333334</v>
      </c>
      <c r="F179" s="2"/>
      <c r="G179" s="2"/>
      <c r="H179" s="2"/>
    </row>
    <row r="180" spans="1:8" x14ac:dyDescent="0.35">
      <c r="A180" s="3" t="s">
        <v>204</v>
      </c>
      <c r="B180" s="3" t="s">
        <v>18</v>
      </c>
      <c r="C180" s="3" t="s">
        <v>246</v>
      </c>
      <c r="D180" s="9">
        <v>3250</v>
      </c>
      <c r="E180" s="9">
        <f t="shared" si="2"/>
        <v>108.33333333333333</v>
      </c>
      <c r="F180" s="2"/>
      <c r="G180" s="2"/>
      <c r="H180" s="2"/>
    </row>
    <row r="181" spans="1:8" x14ac:dyDescent="0.3">
      <c r="A181" s="5" t="s">
        <v>52</v>
      </c>
      <c r="B181" s="5" t="s">
        <v>51</v>
      </c>
      <c r="C181" s="3" t="s">
        <v>247</v>
      </c>
      <c r="D181" s="11">
        <v>3212</v>
      </c>
      <c r="E181" s="10">
        <f t="shared" si="2"/>
        <v>107.06666666666666</v>
      </c>
      <c r="F181" s="2"/>
      <c r="G181" s="2"/>
      <c r="H181" s="2"/>
    </row>
    <row r="182" spans="1:8" x14ac:dyDescent="0.35">
      <c r="A182" s="3" t="s">
        <v>240</v>
      </c>
      <c r="B182" s="3" t="s">
        <v>51</v>
      </c>
      <c r="C182" s="3" t="s">
        <v>246</v>
      </c>
      <c r="D182" s="9">
        <v>3210</v>
      </c>
      <c r="E182" s="9">
        <f t="shared" si="2"/>
        <v>107</v>
      </c>
      <c r="F182" s="2"/>
      <c r="G182" s="2"/>
      <c r="H182" s="2"/>
    </row>
    <row r="183" spans="1:8" x14ac:dyDescent="0.35">
      <c r="A183" s="3" t="s">
        <v>186</v>
      </c>
      <c r="B183" s="3" t="s">
        <v>18</v>
      </c>
      <c r="C183" s="3" t="s">
        <v>246</v>
      </c>
      <c r="D183" s="9">
        <v>3210</v>
      </c>
      <c r="E183" s="9">
        <f t="shared" si="2"/>
        <v>107</v>
      </c>
      <c r="F183" s="2"/>
      <c r="G183" s="2"/>
      <c r="H183" s="2"/>
    </row>
    <row r="184" spans="1:8" x14ac:dyDescent="0.3">
      <c r="A184" s="6" t="s">
        <v>73</v>
      </c>
      <c r="B184" s="6" t="s">
        <v>51</v>
      </c>
      <c r="C184" s="3" t="s">
        <v>248</v>
      </c>
      <c r="D184" s="11">
        <v>3195</v>
      </c>
      <c r="E184" s="10">
        <f t="shared" si="2"/>
        <v>106.5</v>
      </c>
      <c r="F184" s="2"/>
      <c r="G184" s="2"/>
      <c r="H184" s="2"/>
    </row>
    <row r="185" spans="1:8" x14ac:dyDescent="0.35">
      <c r="A185" s="3" t="s">
        <v>206</v>
      </c>
      <c r="B185" s="3" t="s">
        <v>18</v>
      </c>
      <c r="C185" s="3" t="s">
        <v>246</v>
      </c>
      <c r="D185" s="9">
        <v>3140</v>
      </c>
      <c r="E185" s="9">
        <f t="shared" si="2"/>
        <v>104.66666666666667</v>
      </c>
      <c r="F185" s="2"/>
      <c r="G185" s="2"/>
      <c r="H185" s="2"/>
    </row>
    <row r="186" spans="1:8" x14ac:dyDescent="0.3">
      <c r="A186" s="5" t="s">
        <v>147</v>
      </c>
      <c r="B186" s="5" t="s">
        <v>51</v>
      </c>
      <c r="C186" s="3" t="s">
        <v>249</v>
      </c>
      <c r="D186" s="11">
        <v>3107</v>
      </c>
      <c r="E186" s="10">
        <f t="shared" si="2"/>
        <v>103.56666666666666</v>
      </c>
      <c r="F186" s="2"/>
      <c r="G186" s="2"/>
      <c r="H186" s="2"/>
    </row>
    <row r="187" spans="1:8" x14ac:dyDescent="0.35">
      <c r="A187" s="3" t="s">
        <v>228</v>
      </c>
      <c r="B187" s="3" t="s">
        <v>51</v>
      </c>
      <c r="C187" s="3" t="s">
        <v>246</v>
      </c>
      <c r="D187" s="9">
        <v>3090</v>
      </c>
      <c r="E187" s="9">
        <f t="shared" si="2"/>
        <v>103</v>
      </c>
      <c r="F187" s="2"/>
      <c r="G187" s="2"/>
      <c r="H187" s="2"/>
    </row>
    <row r="188" spans="1:8" x14ac:dyDescent="0.35">
      <c r="A188" s="5" t="s">
        <v>135</v>
      </c>
      <c r="B188" s="5" t="s">
        <v>51</v>
      </c>
      <c r="C188" s="5" t="s">
        <v>245</v>
      </c>
      <c r="D188" s="12">
        <v>3022</v>
      </c>
      <c r="E188" s="9">
        <f t="shared" si="2"/>
        <v>100.73333333333333</v>
      </c>
      <c r="F188" s="2"/>
      <c r="G188" s="2"/>
      <c r="H188" s="2"/>
    </row>
    <row r="189" spans="1:8" x14ac:dyDescent="0.35">
      <c r="A189" s="3" t="s">
        <v>223</v>
      </c>
      <c r="B189" s="3" t="s">
        <v>18</v>
      </c>
      <c r="C189" s="3" t="s">
        <v>246</v>
      </c>
      <c r="D189" s="9">
        <v>3010</v>
      </c>
      <c r="E189" s="9">
        <f t="shared" si="2"/>
        <v>100.33333333333333</v>
      </c>
      <c r="F189" s="2"/>
      <c r="G189" s="2"/>
      <c r="H189" s="2"/>
    </row>
    <row r="190" spans="1:8" x14ac:dyDescent="0.3">
      <c r="A190" s="5" t="s">
        <v>113</v>
      </c>
      <c r="B190" s="5" t="s">
        <v>18</v>
      </c>
      <c r="C190" s="3" t="s">
        <v>250</v>
      </c>
      <c r="D190" s="11">
        <v>3000</v>
      </c>
      <c r="E190" s="10">
        <f t="shared" si="2"/>
        <v>100</v>
      </c>
      <c r="F190" s="2"/>
      <c r="G190" s="2"/>
      <c r="H190" s="2"/>
    </row>
    <row r="191" spans="1:8" x14ac:dyDescent="0.3">
      <c r="A191" s="6" t="s">
        <v>67</v>
      </c>
      <c r="B191" s="6" t="s">
        <v>18</v>
      </c>
      <c r="C191" s="3" t="s">
        <v>248</v>
      </c>
      <c r="D191" s="11">
        <v>2955</v>
      </c>
      <c r="E191" s="10">
        <f t="shared" si="2"/>
        <v>98.5</v>
      </c>
      <c r="F191" s="2"/>
      <c r="G191" s="2"/>
      <c r="H191" s="2"/>
    </row>
    <row r="192" spans="1:8" x14ac:dyDescent="0.3">
      <c r="A192" s="5" t="s">
        <v>149</v>
      </c>
      <c r="B192" s="5" t="s">
        <v>51</v>
      </c>
      <c r="C192" s="3" t="s">
        <v>249</v>
      </c>
      <c r="D192" s="11">
        <v>2927</v>
      </c>
      <c r="E192" s="10">
        <f t="shared" si="2"/>
        <v>97.566666666666663</v>
      </c>
      <c r="F192" s="2"/>
      <c r="G192" s="2"/>
      <c r="H192" s="2"/>
    </row>
    <row r="193" spans="1:8" x14ac:dyDescent="0.3">
      <c r="A193" s="5" t="s">
        <v>41</v>
      </c>
      <c r="B193" s="5" t="s">
        <v>18</v>
      </c>
      <c r="C193" s="3" t="s">
        <v>247</v>
      </c>
      <c r="D193" s="11">
        <v>2915</v>
      </c>
      <c r="E193" s="10">
        <f t="shared" si="2"/>
        <v>97.166666666666671</v>
      </c>
      <c r="F193" s="2"/>
      <c r="G193" s="2"/>
      <c r="H193" s="2"/>
    </row>
    <row r="194" spans="1:8" x14ac:dyDescent="0.3">
      <c r="A194" s="5" t="s">
        <v>55</v>
      </c>
      <c r="B194" s="5" t="s">
        <v>51</v>
      </c>
      <c r="C194" s="3" t="s">
        <v>247</v>
      </c>
      <c r="D194" s="11">
        <v>2902</v>
      </c>
      <c r="E194" s="10">
        <f t="shared" ref="E194:E241" si="3">D194/30</f>
        <v>96.733333333333334</v>
      </c>
      <c r="F194" s="2"/>
      <c r="G194" s="2"/>
      <c r="H194" s="2"/>
    </row>
    <row r="195" spans="1:8" x14ac:dyDescent="0.35">
      <c r="A195" s="3" t="s">
        <v>187</v>
      </c>
      <c r="B195" s="3" t="s">
        <v>18</v>
      </c>
      <c r="C195" s="3" t="s">
        <v>246</v>
      </c>
      <c r="D195" s="9">
        <v>2850</v>
      </c>
      <c r="E195" s="9">
        <f t="shared" si="3"/>
        <v>95</v>
      </c>
      <c r="F195" s="2"/>
      <c r="G195" s="2"/>
      <c r="H195" s="2"/>
    </row>
    <row r="196" spans="1:8" x14ac:dyDescent="0.35">
      <c r="A196" s="3" t="s">
        <v>174</v>
      </c>
      <c r="B196" s="3" t="s">
        <v>18</v>
      </c>
      <c r="C196" s="3" t="s">
        <v>246</v>
      </c>
      <c r="D196" s="9">
        <v>2820</v>
      </c>
      <c r="E196" s="9">
        <f t="shared" si="3"/>
        <v>94</v>
      </c>
      <c r="F196" s="2"/>
      <c r="G196" s="2"/>
      <c r="H196" s="2"/>
    </row>
    <row r="197" spans="1:8" x14ac:dyDescent="0.3">
      <c r="A197" s="5" t="s">
        <v>89</v>
      </c>
      <c r="B197" s="5" t="s">
        <v>51</v>
      </c>
      <c r="C197" s="3" t="s">
        <v>250</v>
      </c>
      <c r="D197" s="11">
        <v>2786</v>
      </c>
      <c r="E197" s="10">
        <f t="shared" si="3"/>
        <v>92.86666666666666</v>
      </c>
      <c r="F197" s="2"/>
      <c r="G197" s="2"/>
      <c r="H197" s="2"/>
    </row>
    <row r="198" spans="1:8" x14ac:dyDescent="0.35">
      <c r="A198" s="3" t="s">
        <v>225</v>
      </c>
      <c r="B198" s="3" t="s">
        <v>51</v>
      </c>
      <c r="C198" s="3" t="s">
        <v>246</v>
      </c>
      <c r="D198" s="9">
        <v>2730</v>
      </c>
      <c r="E198" s="9">
        <f t="shared" si="3"/>
        <v>91</v>
      </c>
      <c r="F198" s="2"/>
      <c r="G198" s="2"/>
      <c r="H198" s="2"/>
    </row>
    <row r="199" spans="1:8" x14ac:dyDescent="0.3">
      <c r="A199" s="6" t="s">
        <v>60</v>
      </c>
      <c r="B199" s="6" t="s">
        <v>18</v>
      </c>
      <c r="C199" s="3" t="s">
        <v>248</v>
      </c>
      <c r="D199" s="11">
        <v>2697</v>
      </c>
      <c r="E199" s="10">
        <f t="shared" si="3"/>
        <v>89.9</v>
      </c>
      <c r="F199" s="2"/>
      <c r="G199" s="2"/>
      <c r="H199" s="2"/>
    </row>
    <row r="200" spans="1:8" x14ac:dyDescent="0.3">
      <c r="A200" s="5" t="s">
        <v>54</v>
      </c>
      <c r="B200" s="5" t="s">
        <v>51</v>
      </c>
      <c r="C200" s="3" t="s">
        <v>247</v>
      </c>
      <c r="D200" s="11">
        <v>2669</v>
      </c>
      <c r="E200" s="10">
        <f t="shared" si="3"/>
        <v>88.966666666666669</v>
      </c>
      <c r="F200" s="2"/>
      <c r="G200" s="2"/>
      <c r="H200" s="2"/>
    </row>
    <row r="201" spans="1:8" x14ac:dyDescent="0.35">
      <c r="A201" s="5" t="s">
        <v>136</v>
      </c>
      <c r="B201" s="5" t="s">
        <v>51</v>
      </c>
      <c r="C201" s="5" t="s">
        <v>245</v>
      </c>
      <c r="D201" s="12">
        <v>2558</v>
      </c>
      <c r="E201" s="9">
        <f t="shared" si="3"/>
        <v>85.266666666666666</v>
      </c>
      <c r="F201" s="2"/>
      <c r="G201" s="2"/>
      <c r="H201" s="2"/>
    </row>
    <row r="202" spans="1:8" x14ac:dyDescent="0.3">
      <c r="A202" s="3" t="s">
        <v>22</v>
      </c>
      <c r="B202" s="3" t="s">
        <v>18</v>
      </c>
      <c r="C202" s="3" t="s">
        <v>252</v>
      </c>
      <c r="D202" s="10">
        <v>2485</v>
      </c>
      <c r="E202" s="10">
        <f t="shared" si="3"/>
        <v>82.833333333333329</v>
      </c>
      <c r="F202" s="2"/>
      <c r="G202" s="2"/>
      <c r="H202" s="2"/>
    </row>
    <row r="203" spans="1:8" x14ac:dyDescent="0.35">
      <c r="A203" s="3" t="s">
        <v>230</v>
      </c>
      <c r="B203" s="3" t="s">
        <v>51</v>
      </c>
      <c r="C203" s="3" t="s">
        <v>246</v>
      </c>
      <c r="D203" s="9">
        <v>2430</v>
      </c>
      <c r="E203" s="9">
        <f t="shared" si="3"/>
        <v>81</v>
      </c>
      <c r="F203" s="2"/>
      <c r="G203" s="2"/>
      <c r="H203" s="2"/>
    </row>
    <row r="204" spans="1:8" x14ac:dyDescent="0.35">
      <c r="A204" s="5" t="s">
        <v>131</v>
      </c>
      <c r="B204" s="5" t="s">
        <v>51</v>
      </c>
      <c r="C204" s="5" t="s">
        <v>245</v>
      </c>
      <c r="D204" s="12">
        <v>2419</v>
      </c>
      <c r="E204" s="9">
        <f t="shared" si="3"/>
        <v>80.63333333333334</v>
      </c>
      <c r="F204" s="2"/>
      <c r="G204" s="2"/>
      <c r="H204" s="2"/>
    </row>
    <row r="205" spans="1:8" x14ac:dyDescent="0.35">
      <c r="A205" s="5" t="s">
        <v>140</v>
      </c>
      <c r="B205" s="5" t="s">
        <v>51</v>
      </c>
      <c r="C205" s="5" t="s">
        <v>245</v>
      </c>
      <c r="D205" s="12">
        <v>2399</v>
      </c>
      <c r="E205" s="9">
        <f t="shared" si="3"/>
        <v>79.966666666666669</v>
      </c>
      <c r="F205" s="2"/>
      <c r="G205" s="2"/>
      <c r="H205" s="2"/>
    </row>
    <row r="206" spans="1:8" x14ac:dyDescent="0.3">
      <c r="A206" s="5" t="s">
        <v>83</v>
      </c>
      <c r="B206" s="5" t="s">
        <v>51</v>
      </c>
      <c r="C206" s="3" t="s">
        <v>250</v>
      </c>
      <c r="D206" s="11">
        <v>2394</v>
      </c>
      <c r="E206" s="10">
        <f t="shared" si="3"/>
        <v>79.8</v>
      </c>
      <c r="F206" s="2"/>
      <c r="G206" s="2"/>
      <c r="H206" s="2"/>
    </row>
    <row r="207" spans="1:8" x14ac:dyDescent="0.3">
      <c r="A207" s="5" t="s">
        <v>151</v>
      </c>
      <c r="B207" s="5" t="s">
        <v>51</v>
      </c>
      <c r="C207" s="3" t="s">
        <v>249</v>
      </c>
      <c r="D207" s="11">
        <v>2296</v>
      </c>
      <c r="E207" s="10">
        <f t="shared" si="3"/>
        <v>76.533333333333331</v>
      </c>
      <c r="F207" s="2"/>
      <c r="G207" s="2"/>
      <c r="H207" s="2"/>
    </row>
    <row r="208" spans="1:8" x14ac:dyDescent="0.3">
      <c r="A208" s="6" t="s">
        <v>74</v>
      </c>
      <c r="B208" s="6" t="s">
        <v>51</v>
      </c>
      <c r="C208" s="3" t="s">
        <v>248</v>
      </c>
      <c r="D208" s="11">
        <v>2245</v>
      </c>
      <c r="E208" s="10">
        <f t="shared" si="3"/>
        <v>74.833333333333329</v>
      </c>
      <c r="F208" s="2"/>
      <c r="G208" s="2"/>
      <c r="H208" s="2"/>
    </row>
    <row r="209" spans="1:8" x14ac:dyDescent="0.35">
      <c r="A209" s="3" t="s">
        <v>169</v>
      </c>
      <c r="B209" s="3" t="s">
        <v>18</v>
      </c>
      <c r="C209" s="3" t="s">
        <v>246</v>
      </c>
      <c r="D209" s="9">
        <v>2128</v>
      </c>
      <c r="E209" s="9">
        <f t="shared" si="3"/>
        <v>70.933333333333337</v>
      </c>
      <c r="F209" s="2"/>
      <c r="G209" s="2"/>
      <c r="H209" s="2"/>
    </row>
    <row r="210" spans="1:8" x14ac:dyDescent="0.3">
      <c r="A210" s="5" t="s">
        <v>58</v>
      </c>
      <c r="B210" s="5" t="s">
        <v>51</v>
      </c>
      <c r="C210" s="3" t="s">
        <v>247</v>
      </c>
      <c r="D210" s="11">
        <v>2105</v>
      </c>
      <c r="E210" s="10">
        <f t="shared" si="3"/>
        <v>70.166666666666671</v>
      </c>
      <c r="F210" s="2"/>
      <c r="G210" s="2"/>
      <c r="H210" s="2"/>
    </row>
    <row r="211" spans="1:8" x14ac:dyDescent="0.35">
      <c r="A211" s="3" t="s">
        <v>229</v>
      </c>
      <c r="B211" s="3" t="s">
        <v>51</v>
      </c>
      <c r="C211" s="3" t="s">
        <v>246</v>
      </c>
      <c r="D211" s="9">
        <v>2050</v>
      </c>
      <c r="E211" s="9">
        <f t="shared" si="3"/>
        <v>68.333333333333329</v>
      </c>
      <c r="F211" s="2"/>
      <c r="G211" s="2"/>
      <c r="H211" s="2"/>
    </row>
    <row r="212" spans="1:8" x14ac:dyDescent="0.3">
      <c r="A212" s="5" t="s">
        <v>37</v>
      </c>
      <c r="B212" s="5" t="s">
        <v>18</v>
      </c>
      <c r="C212" s="3" t="s">
        <v>251</v>
      </c>
      <c r="D212" s="11">
        <v>2000</v>
      </c>
      <c r="E212" s="10">
        <f t="shared" si="3"/>
        <v>66.666666666666671</v>
      </c>
      <c r="F212" s="2"/>
      <c r="G212" s="2"/>
      <c r="H212" s="2"/>
    </row>
    <row r="213" spans="1:8" x14ac:dyDescent="0.3">
      <c r="A213" s="5" t="s">
        <v>152</v>
      </c>
      <c r="B213" s="5" t="s">
        <v>18</v>
      </c>
      <c r="C213" s="3" t="s">
        <v>249</v>
      </c>
      <c r="D213" s="11">
        <v>1952</v>
      </c>
      <c r="E213" s="10">
        <f t="shared" si="3"/>
        <v>65.066666666666663</v>
      </c>
      <c r="F213" s="2"/>
      <c r="G213" s="2"/>
      <c r="H213" s="2"/>
    </row>
    <row r="214" spans="1:8" x14ac:dyDescent="0.3">
      <c r="A214" s="5" t="s">
        <v>90</v>
      </c>
      <c r="B214" s="5" t="s">
        <v>51</v>
      </c>
      <c r="C214" s="3" t="s">
        <v>250</v>
      </c>
      <c r="D214" s="11">
        <v>1939</v>
      </c>
      <c r="E214" s="10">
        <f t="shared" si="3"/>
        <v>64.63333333333334</v>
      </c>
      <c r="F214" s="2"/>
      <c r="G214" s="2"/>
      <c r="H214" s="2"/>
    </row>
    <row r="215" spans="1:8" x14ac:dyDescent="0.3">
      <c r="A215" s="6" t="s">
        <v>66</v>
      </c>
      <c r="B215" s="6" t="s">
        <v>18</v>
      </c>
      <c r="C215" s="3" t="s">
        <v>248</v>
      </c>
      <c r="D215" s="11">
        <v>1847</v>
      </c>
      <c r="E215" s="10">
        <f t="shared" si="3"/>
        <v>61.56666666666667</v>
      </c>
      <c r="F215" s="2"/>
      <c r="G215" s="2"/>
      <c r="H215" s="2"/>
    </row>
    <row r="216" spans="1:8" x14ac:dyDescent="0.35">
      <c r="A216" s="3" t="s">
        <v>224</v>
      </c>
      <c r="B216" s="3" t="s">
        <v>51</v>
      </c>
      <c r="C216" s="3" t="s">
        <v>246</v>
      </c>
      <c r="D216" s="9">
        <v>1830</v>
      </c>
      <c r="E216" s="9">
        <f t="shared" si="3"/>
        <v>61</v>
      </c>
      <c r="F216" s="2"/>
      <c r="G216" s="2"/>
      <c r="H216" s="2"/>
    </row>
    <row r="217" spans="1:8" x14ac:dyDescent="0.35">
      <c r="A217" s="5" t="s">
        <v>128</v>
      </c>
      <c r="B217" s="5" t="s">
        <v>51</v>
      </c>
      <c r="C217" s="5" t="s">
        <v>245</v>
      </c>
      <c r="D217" s="12">
        <v>1825</v>
      </c>
      <c r="E217" s="9">
        <f t="shared" si="3"/>
        <v>60.833333333333336</v>
      </c>
      <c r="F217" s="2"/>
      <c r="G217" s="2"/>
      <c r="H217" s="2"/>
    </row>
    <row r="218" spans="1:8" x14ac:dyDescent="0.3">
      <c r="A218" s="5" t="s">
        <v>57</v>
      </c>
      <c r="B218" s="5" t="s">
        <v>51</v>
      </c>
      <c r="C218" s="3" t="s">
        <v>247</v>
      </c>
      <c r="D218" s="11">
        <v>1805</v>
      </c>
      <c r="E218" s="10">
        <f t="shared" si="3"/>
        <v>60.166666666666664</v>
      </c>
      <c r="F218" s="2"/>
      <c r="G218" s="2"/>
      <c r="H218" s="2"/>
    </row>
    <row r="219" spans="1:8" x14ac:dyDescent="0.3">
      <c r="A219" s="5" t="s">
        <v>79</v>
      </c>
      <c r="B219" s="5" t="s">
        <v>51</v>
      </c>
      <c r="C219" s="3" t="s">
        <v>250</v>
      </c>
      <c r="D219" s="11">
        <v>1805</v>
      </c>
      <c r="E219" s="10">
        <f t="shared" si="3"/>
        <v>60.166666666666664</v>
      </c>
      <c r="F219" s="2"/>
      <c r="G219" s="2"/>
      <c r="H219" s="2"/>
    </row>
    <row r="220" spans="1:8" x14ac:dyDescent="0.35">
      <c r="A220" s="3" t="s">
        <v>239</v>
      </c>
      <c r="B220" s="3" t="s">
        <v>51</v>
      </c>
      <c r="C220" s="3" t="s">
        <v>246</v>
      </c>
      <c r="D220" s="9">
        <v>1800</v>
      </c>
      <c r="E220" s="9">
        <f t="shared" si="3"/>
        <v>60</v>
      </c>
      <c r="F220" s="2"/>
      <c r="G220" s="2"/>
      <c r="H220" s="2"/>
    </row>
    <row r="221" spans="1:8" x14ac:dyDescent="0.3">
      <c r="A221" s="5" t="s">
        <v>87</v>
      </c>
      <c r="B221" s="5" t="s">
        <v>51</v>
      </c>
      <c r="C221" s="3" t="s">
        <v>250</v>
      </c>
      <c r="D221" s="11">
        <v>1782</v>
      </c>
      <c r="E221" s="10">
        <f t="shared" si="3"/>
        <v>59.4</v>
      </c>
      <c r="F221" s="2"/>
      <c r="G221" s="2"/>
      <c r="H221" s="2"/>
    </row>
    <row r="222" spans="1:8" x14ac:dyDescent="0.3">
      <c r="A222" s="6" t="s">
        <v>77</v>
      </c>
      <c r="B222" s="6" t="s">
        <v>51</v>
      </c>
      <c r="C222" s="3" t="s">
        <v>248</v>
      </c>
      <c r="D222" s="11">
        <v>1726</v>
      </c>
      <c r="E222" s="10">
        <f t="shared" si="3"/>
        <v>57.533333333333331</v>
      </c>
      <c r="F222" s="2"/>
      <c r="G222" s="2"/>
      <c r="H222" s="2"/>
    </row>
    <row r="223" spans="1:8" x14ac:dyDescent="0.3">
      <c r="A223" s="5" t="s">
        <v>44</v>
      </c>
      <c r="B223" s="5" t="s">
        <v>18</v>
      </c>
      <c r="C223" s="3" t="s">
        <v>247</v>
      </c>
      <c r="D223" s="11">
        <v>1705</v>
      </c>
      <c r="E223" s="10">
        <f t="shared" si="3"/>
        <v>56.833333333333336</v>
      </c>
      <c r="F223" s="2"/>
      <c r="G223" s="2"/>
      <c r="H223" s="2"/>
    </row>
    <row r="224" spans="1:8" x14ac:dyDescent="0.3">
      <c r="A224" s="5" t="s">
        <v>59</v>
      </c>
      <c r="B224" s="5" t="s">
        <v>51</v>
      </c>
      <c r="C224" s="3" t="s">
        <v>247</v>
      </c>
      <c r="D224" s="11">
        <v>1703</v>
      </c>
      <c r="E224" s="10">
        <f t="shared" si="3"/>
        <v>56.766666666666666</v>
      </c>
      <c r="F224" s="2"/>
      <c r="G224" s="2"/>
      <c r="H224" s="2"/>
    </row>
    <row r="225" spans="1:8" x14ac:dyDescent="0.3">
      <c r="A225" s="5" t="s">
        <v>150</v>
      </c>
      <c r="B225" s="5" t="s">
        <v>51</v>
      </c>
      <c r="C225" s="3" t="s">
        <v>249</v>
      </c>
      <c r="D225" s="11">
        <v>1689</v>
      </c>
      <c r="E225" s="10">
        <f t="shared" si="3"/>
        <v>56.3</v>
      </c>
      <c r="F225" s="2"/>
      <c r="G225" s="2"/>
      <c r="H225" s="2"/>
    </row>
    <row r="226" spans="1:8" x14ac:dyDescent="0.3">
      <c r="A226" s="5" t="s">
        <v>88</v>
      </c>
      <c r="B226" s="5" t="s">
        <v>51</v>
      </c>
      <c r="C226" s="3" t="s">
        <v>250</v>
      </c>
      <c r="D226" s="11">
        <v>1652</v>
      </c>
      <c r="E226" s="10">
        <f t="shared" si="3"/>
        <v>55.06666666666667</v>
      </c>
      <c r="F226" s="2"/>
      <c r="G226" s="2"/>
      <c r="H226" s="2"/>
    </row>
    <row r="227" spans="1:8" x14ac:dyDescent="0.3">
      <c r="A227" s="5" t="s">
        <v>92</v>
      </c>
      <c r="B227" s="5" t="s">
        <v>51</v>
      </c>
      <c r="C227" s="3" t="s">
        <v>250</v>
      </c>
      <c r="D227" s="11">
        <v>1613</v>
      </c>
      <c r="E227" s="10">
        <f t="shared" si="3"/>
        <v>53.766666666666666</v>
      </c>
      <c r="F227" s="2"/>
      <c r="G227" s="2"/>
      <c r="H227" s="2"/>
    </row>
    <row r="228" spans="1:8" x14ac:dyDescent="0.3">
      <c r="A228" s="5" t="s">
        <v>36</v>
      </c>
      <c r="B228" s="5" t="s">
        <v>18</v>
      </c>
      <c r="C228" s="3" t="s">
        <v>251</v>
      </c>
      <c r="D228" s="11">
        <v>1571</v>
      </c>
      <c r="E228" s="10">
        <f t="shared" si="3"/>
        <v>52.366666666666667</v>
      </c>
      <c r="F228" s="2"/>
      <c r="G228" s="2"/>
      <c r="H228" s="2"/>
    </row>
    <row r="229" spans="1:8" x14ac:dyDescent="0.3">
      <c r="A229" s="6" t="s">
        <v>78</v>
      </c>
      <c r="B229" s="6" t="s">
        <v>51</v>
      </c>
      <c r="C229" s="3" t="s">
        <v>248</v>
      </c>
      <c r="D229" s="11">
        <v>1544</v>
      </c>
      <c r="E229" s="10">
        <f t="shared" si="3"/>
        <v>51.466666666666669</v>
      </c>
      <c r="F229" s="2"/>
      <c r="G229" s="2"/>
      <c r="H229" s="2"/>
    </row>
    <row r="230" spans="1:8" x14ac:dyDescent="0.35">
      <c r="A230" s="5" t="s">
        <v>132</v>
      </c>
      <c r="B230" s="5" t="s">
        <v>51</v>
      </c>
      <c r="C230" s="5" t="s">
        <v>245</v>
      </c>
      <c r="D230" s="12">
        <v>1525</v>
      </c>
      <c r="E230" s="9">
        <f t="shared" si="3"/>
        <v>50.833333333333336</v>
      </c>
      <c r="F230" s="2"/>
      <c r="G230" s="2"/>
      <c r="H230" s="2"/>
    </row>
    <row r="231" spans="1:8" x14ac:dyDescent="0.3">
      <c r="A231" s="5" t="s">
        <v>95</v>
      </c>
      <c r="B231" s="5" t="s">
        <v>51</v>
      </c>
      <c r="C231" s="3" t="s">
        <v>250</v>
      </c>
      <c r="D231" s="11">
        <v>1457</v>
      </c>
      <c r="E231" s="10">
        <f t="shared" si="3"/>
        <v>48.56666666666667</v>
      </c>
      <c r="F231" s="2"/>
      <c r="G231" s="2"/>
      <c r="H231" s="2"/>
    </row>
    <row r="232" spans="1:8" x14ac:dyDescent="0.35">
      <c r="A232" s="3" t="s">
        <v>205</v>
      </c>
      <c r="B232" s="3" t="s">
        <v>18</v>
      </c>
      <c r="C232" s="3" t="s">
        <v>246</v>
      </c>
      <c r="D232" s="9">
        <v>1340</v>
      </c>
      <c r="E232" s="9">
        <f t="shared" si="3"/>
        <v>44.666666666666664</v>
      </c>
      <c r="F232" s="2"/>
      <c r="G232" s="2"/>
      <c r="H232" s="2"/>
    </row>
    <row r="233" spans="1:8" x14ac:dyDescent="0.35">
      <c r="A233" s="5" t="s">
        <v>145</v>
      </c>
      <c r="B233" s="5" t="s">
        <v>18</v>
      </c>
      <c r="C233" s="5" t="s">
        <v>245</v>
      </c>
      <c r="D233" s="12">
        <v>1331</v>
      </c>
      <c r="E233" s="9">
        <f t="shared" si="3"/>
        <v>44.366666666666667</v>
      </c>
      <c r="F233" s="2"/>
      <c r="G233" s="2"/>
      <c r="H233" s="2"/>
    </row>
    <row r="234" spans="1:8" x14ac:dyDescent="0.3">
      <c r="A234" s="5" t="s">
        <v>146</v>
      </c>
      <c r="B234" s="5" t="s">
        <v>51</v>
      </c>
      <c r="C234" s="3" t="s">
        <v>249</v>
      </c>
      <c r="D234" s="11">
        <v>1274</v>
      </c>
      <c r="E234" s="10">
        <f t="shared" si="3"/>
        <v>42.466666666666669</v>
      </c>
      <c r="F234" s="2"/>
      <c r="G234" s="2"/>
      <c r="H234" s="2"/>
    </row>
    <row r="235" spans="1:8" x14ac:dyDescent="0.35">
      <c r="A235" s="5" t="s">
        <v>127</v>
      </c>
      <c r="B235" s="5" t="s">
        <v>51</v>
      </c>
      <c r="C235" s="5" t="s">
        <v>245</v>
      </c>
      <c r="D235" s="12">
        <v>1259</v>
      </c>
      <c r="E235" s="9">
        <f t="shared" si="3"/>
        <v>41.966666666666669</v>
      </c>
      <c r="F235" s="2"/>
      <c r="G235" s="2"/>
      <c r="H235" s="2"/>
    </row>
    <row r="236" spans="1:8" x14ac:dyDescent="0.35">
      <c r="A236" s="5" t="s">
        <v>133</v>
      </c>
      <c r="B236" s="5" t="s">
        <v>51</v>
      </c>
      <c r="C236" s="5" t="s">
        <v>245</v>
      </c>
      <c r="D236" s="12">
        <v>1177</v>
      </c>
      <c r="E236" s="9">
        <f t="shared" si="3"/>
        <v>39.233333333333334</v>
      </c>
      <c r="F236" s="2"/>
      <c r="G236" s="2"/>
      <c r="H236" s="2"/>
    </row>
    <row r="237" spans="1:8" x14ac:dyDescent="0.35">
      <c r="A237" s="5" t="s">
        <v>138</v>
      </c>
      <c r="B237" s="5" t="s">
        <v>51</v>
      </c>
      <c r="C237" s="5" t="s">
        <v>245</v>
      </c>
      <c r="D237" s="12">
        <v>1068</v>
      </c>
      <c r="E237" s="9">
        <f t="shared" si="3"/>
        <v>35.6</v>
      </c>
      <c r="F237" s="2"/>
      <c r="G237" s="2"/>
      <c r="H237" s="2"/>
    </row>
    <row r="238" spans="1:8" x14ac:dyDescent="0.3">
      <c r="A238" s="6" t="s">
        <v>62</v>
      </c>
      <c r="B238" s="6" t="s">
        <v>18</v>
      </c>
      <c r="C238" s="3" t="s">
        <v>248</v>
      </c>
      <c r="D238" s="11">
        <v>1039</v>
      </c>
      <c r="E238" s="10">
        <f t="shared" si="3"/>
        <v>34.633333333333333</v>
      </c>
      <c r="F238" s="2"/>
      <c r="G238" s="2"/>
      <c r="H238" s="2"/>
    </row>
    <row r="239" spans="1:8" x14ac:dyDescent="0.3">
      <c r="A239" s="5" t="s">
        <v>96</v>
      </c>
      <c r="B239" s="5" t="s">
        <v>51</v>
      </c>
      <c r="C239" s="3" t="s">
        <v>250</v>
      </c>
      <c r="D239" s="11">
        <v>885</v>
      </c>
      <c r="E239" s="10">
        <f t="shared" si="3"/>
        <v>29.5</v>
      </c>
      <c r="F239" s="2"/>
      <c r="G239" s="2"/>
      <c r="H239" s="2"/>
    </row>
    <row r="240" spans="1:8" x14ac:dyDescent="0.35">
      <c r="A240" s="3" t="s">
        <v>161</v>
      </c>
      <c r="B240" s="3" t="s">
        <v>18</v>
      </c>
      <c r="C240" s="3" t="s">
        <v>246</v>
      </c>
      <c r="D240" s="9">
        <v>850</v>
      </c>
      <c r="E240" s="9">
        <f t="shared" si="3"/>
        <v>28.333333333333332</v>
      </c>
      <c r="F240" s="2"/>
      <c r="G240" s="2"/>
      <c r="H240" s="2"/>
    </row>
    <row r="241" spans="1:8" x14ac:dyDescent="0.3">
      <c r="A241" s="5" t="s">
        <v>98</v>
      </c>
      <c r="B241" s="5" t="s">
        <v>51</v>
      </c>
      <c r="C241" s="3" t="s">
        <v>250</v>
      </c>
      <c r="D241" s="11">
        <v>663</v>
      </c>
      <c r="E241" s="10">
        <f t="shared" si="3"/>
        <v>22.1</v>
      </c>
      <c r="F241" s="2"/>
      <c r="G241" s="2"/>
      <c r="H241" s="2"/>
    </row>
  </sheetData>
  <autoFilter ref="A1:E245" xr:uid="{00000000-0009-0000-0000-000006000000}">
    <sortState xmlns:xlrd2="http://schemas.microsoft.com/office/spreadsheetml/2017/richdata2" ref="A2:E245">
      <sortCondition descending="1" ref="D1:D245"/>
    </sortState>
  </autoFilter>
  <sortState xmlns:xlrd2="http://schemas.microsoft.com/office/spreadsheetml/2017/richdata2" ref="A2:E20">
    <sortCondition descending="1" ref="E2"/>
  </sortState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79998168889431442"/>
  </sheetPr>
  <dimension ref="A2:C44"/>
  <sheetViews>
    <sheetView topLeftCell="A10" workbookViewId="0">
      <selection activeCell="C19" sqref="C19"/>
    </sheetView>
  </sheetViews>
  <sheetFormatPr defaultRowHeight="14.5" x14ac:dyDescent="0.35"/>
  <cols>
    <col min="1" max="1" width="7" bestFit="1" customWidth="1"/>
    <col min="2" max="2" width="48" bestFit="1" customWidth="1"/>
    <col min="3" max="3" width="25.1796875" bestFit="1" customWidth="1"/>
  </cols>
  <sheetData>
    <row r="2" spans="1:3" ht="15" thickBot="1" x14ac:dyDescent="0.4"/>
    <row r="3" spans="1:3" ht="19" thickBot="1" x14ac:dyDescent="0.5">
      <c r="A3" s="300" t="s">
        <v>286</v>
      </c>
      <c r="B3" s="300" t="s">
        <v>287</v>
      </c>
      <c r="C3" s="300" t="s">
        <v>288</v>
      </c>
    </row>
    <row r="4" spans="1:3" ht="19" thickBot="1" x14ac:dyDescent="0.5">
      <c r="A4" s="85">
        <v>1</v>
      </c>
      <c r="B4" s="85" t="s">
        <v>289</v>
      </c>
      <c r="C4" s="86" t="s">
        <v>290</v>
      </c>
    </row>
    <row r="5" spans="1:3" ht="19" thickBot="1" x14ac:dyDescent="0.5">
      <c r="A5" s="85">
        <v>2</v>
      </c>
      <c r="B5" s="85" t="s">
        <v>291</v>
      </c>
      <c r="C5" s="85" t="s">
        <v>292</v>
      </c>
    </row>
    <row r="6" spans="1:3" ht="19" thickBot="1" x14ac:dyDescent="0.5">
      <c r="A6" s="85">
        <v>3</v>
      </c>
      <c r="B6" s="85" t="s">
        <v>17</v>
      </c>
      <c r="C6" s="85" t="s">
        <v>293</v>
      </c>
    </row>
    <row r="7" spans="1:3" ht="19" thickBot="1" x14ac:dyDescent="0.5">
      <c r="A7" s="85">
        <v>4</v>
      </c>
      <c r="B7" s="85" t="s">
        <v>294</v>
      </c>
      <c r="C7" s="85" t="s">
        <v>295</v>
      </c>
    </row>
    <row r="8" spans="1:3" ht="19" thickBot="1" x14ac:dyDescent="0.5">
      <c r="A8" s="85">
        <v>5</v>
      </c>
      <c r="B8" s="85" t="s">
        <v>19</v>
      </c>
      <c r="C8" s="85" t="s">
        <v>296</v>
      </c>
    </row>
    <row r="9" spans="1:3" ht="19" thickBot="1" x14ac:dyDescent="0.5">
      <c r="A9" s="85">
        <v>6</v>
      </c>
      <c r="B9" s="85" t="s">
        <v>20</v>
      </c>
      <c r="C9" s="85" t="s">
        <v>297</v>
      </c>
    </row>
    <row r="10" spans="1:3" ht="19" thickBot="1" x14ac:dyDescent="0.5">
      <c r="A10" s="85">
        <v>7</v>
      </c>
      <c r="B10" s="85" t="s">
        <v>25</v>
      </c>
      <c r="C10" s="85" t="s">
        <v>298</v>
      </c>
    </row>
    <row r="11" spans="1:3" ht="19" thickBot="1" x14ac:dyDescent="0.5">
      <c r="A11" s="85">
        <v>8</v>
      </c>
      <c r="B11" s="85" t="s">
        <v>22</v>
      </c>
      <c r="C11" s="85" t="s">
        <v>299</v>
      </c>
    </row>
    <row r="12" spans="1:3" ht="19" thickBot="1" x14ac:dyDescent="0.5">
      <c r="A12" s="85">
        <v>9</v>
      </c>
      <c r="B12" s="85" t="s">
        <v>21</v>
      </c>
      <c r="C12" s="85" t="s">
        <v>300</v>
      </c>
    </row>
    <row r="13" spans="1:3" ht="19" thickBot="1" x14ac:dyDescent="0.5">
      <c r="A13" s="85">
        <v>10</v>
      </c>
      <c r="B13" s="85" t="s">
        <v>30</v>
      </c>
      <c r="C13" s="85" t="s">
        <v>301</v>
      </c>
    </row>
    <row r="14" spans="1:3" ht="19" thickBot="1" x14ac:dyDescent="0.5">
      <c r="A14" s="85">
        <v>11</v>
      </c>
      <c r="B14" s="85" t="s">
        <v>23</v>
      </c>
      <c r="C14" s="85" t="s">
        <v>302</v>
      </c>
    </row>
    <row r="15" spans="1:3" ht="19" thickBot="1" x14ac:dyDescent="0.5">
      <c r="A15" s="184">
        <v>12</v>
      </c>
      <c r="B15" s="184" t="s">
        <v>24</v>
      </c>
      <c r="C15" s="184" t="s">
        <v>303</v>
      </c>
    </row>
    <row r="16" spans="1:3" ht="19" thickBot="1" x14ac:dyDescent="0.5">
      <c r="A16" s="85">
        <v>13</v>
      </c>
      <c r="B16" s="85" t="s">
        <v>13</v>
      </c>
      <c r="C16" s="85" t="s">
        <v>304</v>
      </c>
    </row>
    <row r="17" spans="1:3" ht="19" thickBot="1" x14ac:dyDescent="0.5">
      <c r="A17" s="85">
        <v>14</v>
      </c>
      <c r="B17" s="85" t="s">
        <v>9</v>
      </c>
      <c r="C17" s="85" t="s">
        <v>305</v>
      </c>
    </row>
    <row r="18" spans="1:3" ht="19" thickBot="1" x14ac:dyDescent="0.5">
      <c r="A18" s="85">
        <v>15</v>
      </c>
      <c r="B18" s="85" t="s">
        <v>14</v>
      </c>
      <c r="C18" s="85" t="s">
        <v>306</v>
      </c>
    </row>
    <row r="19" spans="1:3" ht="19" thickBot="1" x14ac:dyDescent="0.5">
      <c r="A19" s="184">
        <v>16</v>
      </c>
      <c r="B19" s="184" t="s">
        <v>12</v>
      </c>
      <c r="C19" s="184" t="s">
        <v>307</v>
      </c>
    </row>
    <row r="20" spans="1:3" ht="19" thickBot="1" x14ac:dyDescent="0.5">
      <c r="A20" s="85">
        <v>17</v>
      </c>
      <c r="B20" s="85" t="s">
        <v>31</v>
      </c>
      <c r="C20" s="85" t="s">
        <v>308</v>
      </c>
    </row>
    <row r="21" spans="1:3" ht="19" thickBot="1" x14ac:dyDescent="0.5">
      <c r="A21" s="85">
        <v>18</v>
      </c>
      <c r="B21" s="85" t="s">
        <v>26</v>
      </c>
      <c r="C21" s="85" t="s">
        <v>309</v>
      </c>
    </row>
    <row r="22" spans="1:3" ht="19" thickBot="1" x14ac:dyDescent="0.5">
      <c r="A22" s="85">
        <v>19</v>
      </c>
      <c r="B22" s="85" t="s">
        <v>310</v>
      </c>
      <c r="C22" s="85" t="s">
        <v>311</v>
      </c>
    </row>
    <row r="23" spans="1:3" ht="19" thickBot="1" x14ac:dyDescent="0.5">
      <c r="A23" s="85">
        <v>20</v>
      </c>
      <c r="B23" s="85" t="s">
        <v>312</v>
      </c>
      <c r="C23" s="85" t="s">
        <v>313</v>
      </c>
    </row>
    <row r="24" spans="1:3" ht="19" thickBot="1" x14ac:dyDescent="0.5">
      <c r="A24" s="85">
        <v>21</v>
      </c>
      <c r="B24" s="85" t="s">
        <v>34</v>
      </c>
      <c r="C24" s="85" t="s">
        <v>314</v>
      </c>
    </row>
    <row r="25" spans="1:3" ht="19" thickBot="1" x14ac:dyDescent="0.5">
      <c r="A25" s="85">
        <v>22</v>
      </c>
      <c r="B25" s="85" t="s">
        <v>11</v>
      </c>
      <c r="C25" s="85" t="s">
        <v>315</v>
      </c>
    </row>
    <row r="26" spans="1:3" ht="19" thickBot="1" x14ac:dyDescent="0.5">
      <c r="A26" s="85">
        <v>23</v>
      </c>
      <c r="B26" s="85" t="s">
        <v>10</v>
      </c>
      <c r="C26" s="85" t="s">
        <v>316</v>
      </c>
    </row>
    <row r="27" spans="1:3" ht="19" thickBot="1" x14ac:dyDescent="0.5">
      <c r="A27" s="85">
        <v>24</v>
      </c>
      <c r="B27" s="85" t="s">
        <v>35</v>
      </c>
      <c r="C27" s="87" t="s">
        <v>317</v>
      </c>
    </row>
    <row r="28" spans="1:3" ht="19" thickBot="1" x14ac:dyDescent="0.5">
      <c r="A28" s="85">
        <v>25</v>
      </c>
      <c r="B28" s="85" t="s">
        <v>318</v>
      </c>
      <c r="C28" s="85" t="s">
        <v>319</v>
      </c>
    </row>
    <row r="29" spans="1:3" ht="19" thickBot="1" x14ac:dyDescent="0.5">
      <c r="A29" s="85">
        <v>26</v>
      </c>
      <c r="B29" s="85" t="s">
        <v>320</v>
      </c>
      <c r="C29" s="85" t="s">
        <v>321</v>
      </c>
    </row>
    <row r="30" spans="1:3" ht="18.5" x14ac:dyDescent="0.45">
      <c r="A30" s="88"/>
      <c r="B30" s="88"/>
      <c r="C30" s="88"/>
    </row>
    <row r="31" spans="1:3" ht="19" thickBot="1" x14ac:dyDescent="0.5">
      <c r="A31" s="88"/>
      <c r="B31" s="88"/>
      <c r="C31" s="88"/>
    </row>
    <row r="32" spans="1:3" ht="19" thickBot="1" x14ac:dyDescent="0.5">
      <c r="A32" s="85" t="s">
        <v>286</v>
      </c>
      <c r="B32" s="85" t="s">
        <v>322</v>
      </c>
      <c r="C32" s="85" t="s">
        <v>288</v>
      </c>
    </row>
    <row r="33" spans="1:3" ht="19" thickBot="1" x14ac:dyDescent="0.5">
      <c r="A33" s="85">
        <v>1</v>
      </c>
      <c r="B33" s="85" t="s">
        <v>323</v>
      </c>
      <c r="C33" s="85" t="s">
        <v>324</v>
      </c>
    </row>
    <row r="34" spans="1:3" ht="19" thickBot="1" x14ac:dyDescent="0.5">
      <c r="A34" s="85">
        <v>2</v>
      </c>
      <c r="B34" s="85" t="s">
        <v>325</v>
      </c>
      <c r="C34" s="85" t="s">
        <v>326</v>
      </c>
    </row>
    <row r="35" spans="1:3" ht="19" thickBot="1" x14ac:dyDescent="0.5">
      <c r="A35" s="85">
        <v>3</v>
      </c>
      <c r="B35" s="85" t="s">
        <v>327</v>
      </c>
      <c r="C35" s="85" t="s">
        <v>328</v>
      </c>
    </row>
    <row r="36" spans="1:3" ht="19" thickBot="1" x14ac:dyDescent="0.5">
      <c r="A36" s="85">
        <v>4</v>
      </c>
      <c r="B36" s="85" t="s">
        <v>329</v>
      </c>
      <c r="C36" s="85" t="s">
        <v>330</v>
      </c>
    </row>
    <row r="37" spans="1:3" ht="19" thickBot="1" x14ac:dyDescent="0.5">
      <c r="A37" s="85">
        <v>5</v>
      </c>
      <c r="B37" s="85" t="s">
        <v>331</v>
      </c>
      <c r="C37" s="85" t="s">
        <v>332</v>
      </c>
    </row>
    <row r="38" spans="1:3" ht="19" thickBot="1" x14ac:dyDescent="0.5">
      <c r="A38" s="85">
        <v>6</v>
      </c>
      <c r="B38" s="85" t="s">
        <v>7</v>
      </c>
      <c r="C38" s="85" t="s">
        <v>333</v>
      </c>
    </row>
    <row r="39" spans="1:3" ht="19" thickBot="1" x14ac:dyDescent="0.5">
      <c r="A39" s="85">
        <v>7</v>
      </c>
      <c r="B39" s="85" t="s">
        <v>334</v>
      </c>
      <c r="C39" s="85" t="s">
        <v>335</v>
      </c>
    </row>
    <row r="40" spans="1:3" ht="19" thickBot="1" x14ac:dyDescent="0.5">
      <c r="A40" s="85">
        <v>8</v>
      </c>
      <c r="B40" s="85" t="s">
        <v>336</v>
      </c>
      <c r="C40" s="85" t="s">
        <v>337</v>
      </c>
    </row>
    <row r="41" spans="1:3" ht="19" thickBot="1" x14ac:dyDescent="0.5">
      <c r="A41" s="85">
        <v>9</v>
      </c>
      <c r="B41" s="85" t="s">
        <v>338</v>
      </c>
      <c r="C41" s="85" t="s">
        <v>339</v>
      </c>
    </row>
    <row r="42" spans="1:3" ht="19" thickBot="1" x14ac:dyDescent="0.5">
      <c r="A42" s="85">
        <v>10</v>
      </c>
      <c r="B42" s="85" t="s">
        <v>340</v>
      </c>
      <c r="C42" s="85" t="s">
        <v>341</v>
      </c>
    </row>
    <row r="43" spans="1:3" ht="19" thickBot="1" x14ac:dyDescent="0.5">
      <c r="A43" s="85">
        <v>11</v>
      </c>
      <c r="B43" s="85" t="s">
        <v>342</v>
      </c>
      <c r="C43" s="85" t="s">
        <v>343</v>
      </c>
    </row>
    <row r="44" spans="1:3" ht="19" thickBot="1" x14ac:dyDescent="0.5">
      <c r="A44" s="85">
        <v>12</v>
      </c>
      <c r="B44" s="85" t="s">
        <v>344</v>
      </c>
      <c r="C44" s="85" t="s">
        <v>345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10</vt:i4>
      </vt:variant>
    </vt:vector>
  </HeadingPairs>
  <TitlesOfParts>
    <vt:vector size="10" baseType="lpstr">
      <vt:lpstr>Arp Yağ Primlendirme</vt:lpstr>
      <vt:lpstr>Arpacı Müstahsilleri</vt:lpstr>
      <vt:lpstr>Yağ</vt:lpstr>
      <vt:lpstr>Bırakılanlar</vt:lpstr>
      <vt:lpstr>Kurumadde</vt:lpstr>
      <vt:lpstr>Protein</vt:lpstr>
      <vt:lpstr>Mühtahsil Listesi</vt:lpstr>
      <vt:lpstr>İletişim</vt:lpstr>
      <vt:lpstr>Sayfa2</vt:lpstr>
      <vt:lpstr>Bayram Kaplan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2024-07-31T12:32:03Z</dcterms:modified>
</cp:coreProperties>
</file>